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/>
  <bookViews>
    <workbookView xWindow="0" yWindow="0" windowWidth="13860" windowHeight="11490" activeTab="0"/>
  </bookViews>
  <sheets>
    <sheet name="1.후원금수입" sheetId="4" r:id="rId1"/>
    <sheet name="2.후원물품 수입" sheetId="5" r:id="rId2"/>
    <sheet name="3. 후원금 사용내역" sheetId="9" r:id="rId3"/>
    <sheet name="4. 후원물품 사용내역" sheetId="7" r:id="rId4"/>
    <sheet name="5. 후원계좌 정보" sheetId="8" r:id="rId5"/>
    <sheet name="Sheet2" sheetId="11" r:id="rId6"/>
  </sheets>
  <definedNames/>
  <calcPr calcId="19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<sst xmlns="http://schemas.openxmlformats.org/spreadsheetml/2006/main" count="425" uniqueCount="273">
  <si>
    <t>사업명</t>
  </si>
  <si>
    <t>합계</t>
  </si>
  <si>
    <t>후원금 수입</t>
  </si>
  <si>
    <t>후원물품 수입</t>
  </si>
  <si>
    <t>전년도이월금</t>
  </si>
  <si>
    <t>금액 (단위: 원)</t>
  </si>
  <si>
    <t>후원물품 사용내역</t>
  </si>
  <si>
    <t>후원금 사용내역</t>
  </si>
  <si>
    <t>물품명</t>
  </si>
  <si>
    <t>물품내역</t>
  </si>
  <si>
    <t>수량</t>
  </si>
  <si>
    <t>단위</t>
  </si>
  <si>
    <t>제주감귤</t>
  </si>
  <si>
    <t>box</t>
  </si>
  <si>
    <t>개</t>
  </si>
  <si>
    <t>여성 사각드로즈(블랙,베이지)</t>
  </si>
  <si>
    <t>팩</t>
  </si>
  <si>
    <t>콜라겐 앰플</t>
  </si>
  <si>
    <t>클렌징 폼</t>
  </si>
  <si>
    <t>클리닉 두피팩/에센스&amp;크림</t>
  </si>
  <si>
    <t>제주천혜향</t>
  </si>
  <si>
    <t>핑크박스</t>
  </si>
  <si>
    <t>화분(스투키 외 2종)</t>
  </si>
  <si>
    <t>꽃</t>
  </si>
  <si>
    <t>꽃(장미 외 8종)</t>
  </si>
  <si>
    <t>묶음</t>
  </si>
  <si>
    <t>화분</t>
  </si>
  <si>
    <t>아동양육시설, 지역아동센터 등 나눔</t>
  </si>
  <si>
    <t>원예치료-절화꽃이</t>
  </si>
  <si>
    <t>요일진료 시 식후 후식 제공</t>
  </si>
  <si>
    <t>요일진료 시 식후 후식, 기초물품지원</t>
  </si>
  <si>
    <t>여성위생용품지원</t>
  </si>
  <si>
    <t>이용자 기초생활물품지원</t>
  </si>
  <si>
    <t>사용내역</t>
  </si>
  <si>
    <t>계</t>
  </si>
  <si>
    <t>운영비</t>
  </si>
  <si>
    <t>운영비(수용비및수수료, 우편요금)</t>
  </si>
  <si>
    <t>직원 교육훈련비</t>
  </si>
  <si>
    <t>의료지원- 예방접종비</t>
  </si>
  <si>
    <t>의료지원- 안경지원</t>
  </si>
  <si>
    <t>기초생활지원-기초물품 구입, 배송</t>
  </si>
  <si>
    <t>이용자 식사, 먹거리 제공</t>
  </si>
  <si>
    <t>이용자 교통비 지원</t>
  </si>
  <si>
    <t>지하 수해복구 후 교육용 롤스크린, 방석 등 구입</t>
  </si>
  <si>
    <t>생리대 지원(배송비, 창고보관료 포함)</t>
  </si>
  <si>
    <t>초등 성건강교육 교재 수정인쇄</t>
  </si>
  <si>
    <t>비정규직 처우개선 위한 사업보조 인력 퇴직적립금</t>
  </si>
  <si>
    <t>후원인/기업/단체명</t>
  </si>
  <si>
    <t>후원인/업체명</t>
  </si>
  <si>
    <t>예산과목(항)</t>
  </si>
  <si>
    <t>예산과목(목)</t>
  </si>
  <si>
    <t>수용비및수수료</t>
  </si>
  <si>
    <t>교육훈련비</t>
  </si>
  <si>
    <t>사업비</t>
  </si>
  <si>
    <t>의료지원사업비</t>
  </si>
  <si>
    <t>기초생활지원사업비</t>
  </si>
  <si>
    <t>심리지원사업비</t>
  </si>
  <si>
    <t>저소득층 성건강지원</t>
  </si>
  <si>
    <t>의료지원활동비</t>
  </si>
  <si>
    <t>교육연구간호사 퇴직금 지급</t>
  </si>
  <si>
    <t>권○희</t>
  </si>
  <si>
    <t>권○수</t>
  </si>
  <si>
    <t>박○래</t>
  </si>
  <si>
    <t>박○진</t>
  </si>
  <si>
    <t>박○성</t>
  </si>
  <si>
    <t>배○빈</t>
  </si>
  <si>
    <t>백○화</t>
  </si>
  <si>
    <t>변○유</t>
  </si>
  <si>
    <t>변○주</t>
  </si>
  <si>
    <t>송○아</t>
  </si>
  <si>
    <t>오○나</t>
  </si>
  <si>
    <t>이○인</t>
  </si>
  <si>
    <t>이○신</t>
  </si>
  <si>
    <t>이○리</t>
  </si>
  <si>
    <t>장○모</t>
  </si>
  <si>
    <t>최○경</t>
  </si>
  <si>
    <t>최○인</t>
  </si>
  <si>
    <t>최○별</t>
  </si>
  <si>
    <t>최○정</t>
  </si>
  <si>
    <t>추○서</t>
  </si>
  <si>
    <t>하○정</t>
  </si>
  <si>
    <r>
      <t>재단법인 한</t>
    </r>
    <r>
      <rPr>
        <sz val="11"/>
        <color theme="1"/>
        <rFont val="맑은 고딕"/>
        <family val="3"/>
      </rPr>
      <t>○</t>
    </r>
    <r>
      <rPr>
        <sz val="11"/>
        <color theme="1"/>
        <rFont val="Calibri Light"/>
        <family val="3"/>
        <scheme val="major"/>
      </rPr>
      <t>림</t>
    </r>
    <r>
      <rPr>
        <sz val="11"/>
        <color theme="1"/>
        <rFont val="맑은 고딕"/>
        <family val="3"/>
      </rPr>
      <t>○○</t>
    </r>
  </si>
  <si>
    <r>
      <t>유한회사 큐</t>
    </r>
    <r>
      <rPr>
        <sz val="11"/>
        <color theme="1"/>
        <rFont val="맑은 고딕"/>
        <family val="3"/>
      </rPr>
      <t>○○○○○○</t>
    </r>
  </si>
  <si>
    <r>
      <t>오늘</t>
    </r>
    <r>
      <rPr>
        <sz val="11"/>
        <color theme="1"/>
        <rFont val="맑은 고딕"/>
        <family val="3"/>
      </rPr>
      <t>○○○○</t>
    </r>
  </si>
  <si>
    <r>
      <t>대명</t>
    </r>
    <r>
      <rPr>
        <sz val="11"/>
        <color theme="1"/>
        <rFont val="맑은 고딕"/>
        <family val="3"/>
      </rPr>
      <t>○○○○</t>
    </r>
  </si>
  <si>
    <t>한국○○○○</t>
  </si>
  <si>
    <t>○○○○</t>
  </si>
  <si>
    <t>(사)막○○○○○○</t>
  </si>
  <si>
    <t>바○○○○○○</t>
  </si>
  <si>
    <t>후원계좌</t>
  </si>
  <si>
    <t>은행명</t>
  </si>
  <si>
    <t>계좌번호</t>
  </si>
  <si>
    <t>예금주</t>
  </si>
  <si>
    <t>비고</t>
  </si>
  <si>
    <t>신한은행</t>
  </si>
  <si>
    <t>140-010-201148</t>
  </si>
  <si>
    <t>(사)막달레나공동체</t>
  </si>
  <si>
    <t>서울시립 십대여성 건강센터 후원 지정계좌</t>
  </si>
  <si>
    <t>생리대수거함 및 테크니션 지원</t>
  </si>
  <si>
    <t>대/회</t>
  </si>
  <si>
    <t>생리대수거함</t>
  </si>
  <si>
    <t>센터 내 모든 화장실에 설치, 전문 테크니션 관리 서비스 받음</t>
  </si>
  <si>
    <t>치약</t>
  </si>
  <si>
    <t>생리통 완화를 위한 차</t>
  </si>
  <si>
    <t>생리대</t>
  </si>
  <si>
    <t>전동칫솔</t>
  </si>
  <si>
    <t>립스틱</t>
  </si>
  <si>
    <t>위생팬티</t>
  </si>
  <si>
    <t>생리대(대형)</t>
  </si>
  <si>
    <t>생리대(팬티라이너,소형,중형,대형)</t>
  </si>
  <si>
    <r>
      <t>NHN○○○ 핑크</t>
    </r>
    <r>
      <rPr>
        <sz val="11"/>
        <color theme="1"/>
        <rFont val="맑은 고딕"/>
        <family val="3"/>
      </rPr>
      <t>○○○○</t>
    </r>
  </si>
  <si>
    <t>씨제○올리○○○○○○</t>
  </si>
  <si>
    <t>비정규직 처우개선 위한 시간제 인력 수당 지급</t>
  </si>
  <si>
    <t>교육연구간호사 국민연금 보험료</t>
  </si>
  <si>
    <t>비정규직 처우개선 위한 사업보조 인력 상여금</t>
  </si>
  <si>
    <t>생리대, 면생리대, 화장품 세트</t>
  </si>
  <si>
    <t>생리통 완화 차</t>
  </si>
  <si>
    <t>생리통 완화 세트</t>
  </si>
  <si>
    <t>드로즈</t>
  </si>
  <si>
    <t>찾아가는 성건강교육 참가자, 이용자 기초물품지원</t>
  </si>
  <si>
    <t xml:space="preserve">2021년 서울시립십대여성건강센터 후원금품 수입 및 사용내역(2021.1.1.~12.31.) </t>
  </si>
  <si>
    <t>예금이자</t>
  </si>
  <si>
    <t>이○희</t>
  </si>
  <si>
    <t>윤○경</t>
  </si>
  <si>
    <t>김○철</t>
  </si>
  <si>
    <t>더○○엠○○○○</t>
  </si>
  <si>
    <t>바○○○○○</t>
  </si>
  <si>
    <t>건축○○○○</t>
  </si>
  <si>
    <t>박○영</t>
  </si>
  <si>
    <t>김○경</t>
  </si>
  <si>
    <t>한○○○○○○○</t>
  </si>
  <si>
    <t>산○○○</t>
  </si>
  <si>
    <t>카○○</t>
  </si>
  <si>
    <t>이○연</t>
  </si>
  <si>
    <t>㈜컴○○○</t>
  </si>
  <si>
    <t>합 계</t>
  </si>
  <si>
    <t>박스</t>
  </si>
  <si>
    <t>마스크팩</t>
  </si>
  <si>
    <t>kt○○○○○○○○</t>
  </si>
  <si>
    <t>KF-AD 마스크</t>
  </si>
  <si>
    <t>개</t>
  </si>
  <si>
    <t>재단법인 한○림○○</t>
  </si>
  <si>
    <t>생리대(중형)</t>
  </si>
  <si>
    <t>팩</t>
  </si>
  <si>
    <r>
      <t>이</t>
    </r>
    <r>
      <rPr>
        <sz val="11"/>
        <color theme="1"/>
        <rFont val="맑은 고딕"/>
        <family val="3"/>
      </rPr>
      <t>○○</t>
    </r>
  </si>
  <si>
    <t>에이○○○○○○</t>
  </si>
  <si>
    <t>생리컵 세트(소형,대형)</t>
  </si>
  <si>
    <t>생리컵 워시</t>
  </si>
  <si>
    <t>밸런싱젤 100ml</t>
  </si>
  <si>
    <t>대명○○○○</t>
  </si>
  <si>
    <t>주○○</t>
  </si>
  <si>
    <t>아로마오일 9종</t>
  </si>
  <si>
    <t>인스○○○</t>
  </si>
  <si>
    <t>외음부세정제 200ml</t>
  </si>
  <si>
    <t>유.○.○</t>
  </si>
  <si>
    <t>생리대(중형,대형)</t>
  </si>
  <si>
    <t>일동○○</t>
  </si>
  <si>
    <t>생리티슈</t>
  </si>
  <si>
    <t>한국○○건강○○</t>
  </si>
  <si>
    <t>멀티비타민미네랄</t>
  </si>
  <si>
    <t>식재료(혼합잡곡 4kg, 돼지고기 5kg)</t>
  </si>
  <si>
    <t>비앤○○○○○○</t>
  </si>
  <si>
    <t>파우더세안제</t>
  </si>
  <si>
    <t>냉동 양념소갈비살</t>
  </si>
  <si>
    <t>㈜허그○○○</t>
  </si>
  <si>
    <t>의료지원- 외부병원 연계 진료비 등</t>
  </si>
  <si>
    <t>상담비 및 심리지원프로그램(트라우마, 원예치유 등) 진행</t>
  </si>
  <si>
    <t>소녀돌봄약국지원</t>
  </si>
  <si>
    <t>전국위탁가정여성청소년 위생용품 지원, 학교 등</t>
  </si>
  <si>
    <t>전동칫솔</t>
  </si>
  <si>
    <t>마스크팩</t>
  </si>
  <si>
    <t>유기농생리대</t>
  </si>
  <si>
    <t>서울시 공공생리대나눔</t>
  </si>
  <si>
    <t>생리컵(소형/대형)</t>
  </si>
  <si>
    <t>기초물품지원, 진료 이용자지원</t>
  </si>
  <si>
    <t>기초물품지원, 진료 이용자지원</t>
  </si>
  <si>
    <t>전국위탁가정여성청소년 위생용품 지원, 진료 이용자 지원</t>
  </si>
  <si>
    <t>밸런싱젤</t>
  </si>
  <si>
    <t>생리대(중형 1P)</t>
  </si>
  <si>
    <t>아웃리치-아로마테라피 진행</t>
  </si>
  <si>
    <t>외음부세정제</t>
  </si>
  <si>
    <t>진료 이용자 지원</t>
  </si>
  <si>
    <t>기초물품지원, 진료 이용자 지원</t>
  </si>
  <si>
    <t>성건강교육, 여성의학과 진료 이용자 지원</t>
  </si>
  <si>
    <t>기초물품지원, 진료 이용자 지원</t>
  </si>
  <si>
    <t>생리통 상담 이용자 지원</t>
  </si>
  <si>
    <t xml:space="preserve"> 생리통 상담 이용자 지원</t>
  </si>
  <si>
    <t>진료 이용자 식사 제공</t>
  </si>
  <si>
    <t>냉동 양념 소갈비살</t>
  </si>
  <si>
    <t>여성청소년 지원기관, 이용자 지원</t>
  </si>
  <si>
    <t>진료 이용자 식사 제공, 먹거리 지원</t>
  </si>
  <si>
    <t>관</t>
  </si>
  <si>
    <t>항</t>
  </si>
  <si>
    <t>목</t>
  </si>
  <si>
    <t>합계</t>
  </si>
  <si>
    <t>인건비</t>
  </si>
  <si>
    <t>운영비</t>
  </si>
  <si>
    <t>수입</t>
  </si>
  <si>
    <t>사업비</t>
  </si>
  <si>
    <t>의료지원</t>
  </si>
  <si>
    <t>기초생활지원</t>
  </si>
  <si>
    <t>의료지원활동비</t>
  </si>
  <si>
    <t>사춘기클리닉</t>
  </si>
  <si>
    <t>예금이자수입</t>
  </si>
  <si>
    <t>차기이월금</t>
  </si>
  <si>
    <t>지출</t>
  </si>
  <si>
    <t>구 분</t>
  </si>
  <si>
    <t>금액(단위: 원)</t>
  </si>
  <si>
    <t>비고</t>
  </si>
  <si>
    <t>후원금 전입금 수입</t>
  </si>
  <si>
    <t>기타수당</t>
  </si>
  <si>
    <t>계약직 인력 복지포인트</t>
  </si>
  <si>
    <r>
      <t xml:space="preserve">[나는봄] 후원금 관리 계좌 </t>
    </r>
    <r>
      <rPr>
        <b/>
        <sz val="9"/>
        <color rgb="FF000000"/>
        <rFont val="나눔고딕"/>
        <family val="3"/>
      </rPr>
      <t>전년도 이월금</t>
    </r>
  </si>
  <si>
    <t>기관운영비</t>
  </si>
  <si>
    <t>연말 의료진 선물</t>
  </si>
  <si>
    <t>여비</t>
  </si>
  <si>
    <t>폭우 비상근무 숙박비</t>
  </si>
  <si>
    <t>수용비 및 수수료</t>
  </si>
  <si>
    <t>택배 배송료</t>
  </si>
  <si>
    <t>수용기관경비</t>
  </si>
  <si>
    <t>이용자 음식용 꼬치</t>
  </si>
  <si>
    <t>기타운영비</t>
  </si>
  <si>
    <t>직원독감예방접종,특근식대</t>
  </si>
  <si>
    <t>‘20</t>
  </si>
  <si>
    <t>후원금 구분</t>
  </si>
  <si>
    <t>용도</t>
  </si>
  <si>
    <t>후원처</t>
  </si>
  <si>
    <t>후원금액</t>
  </si>
  <si>
    <t>소계</t>
  </si>
  <si>
    <t>지정후원금</t>
  </si>
  <si>
    <t>대명복지재단</t>
  </si>
  <si>
    <t>의료지원사업비</t>
  </si>
  <si>
    <t>예방접종,안경지원,병원비</t>
  </si>
  <si>
    <t>바이엘코리아</t>
  </si>
  <si>
    <t>심리지원사업비</t>
  </si>
  <si>
    <t>트라우마치료 진행비 등</t>
  </si>
  <si>
    <t>사례지원</t>
  </si>
  <si>
    <t>존타서울3클럽</t>
  </si>
  <si>
    <t>기초생활지원사업비</t>
  </si>
  <si>
    <t>이용자 식재료,생필품구입</t>
  </si>
  <si>
    <t>개인 6명</t>
  </si>
  <si>
    <t>생리대지원</t>
  </si>
  <si>
    <t>개인 4명</t>
  </si>
  <si>
    <t>촉탁의료진 활동비 부족액</t>
  </si>
  <si>
    <t>한국기독교장로회여장로회</t>
  </si>
  <si>
    <t>지하물품 외부창고이송료</t>
  </si>
  <si>
    <t>직원복지</t>
  </si>
  <si>
    <t>서울이웃린치과</t>
  </si>
  <si>
    <t>HPV예방접종,생리대지원</t>
  </si>
  <si>
    <t>산업은행 서소문지점</t>
  </si>
  <si>
    <t>비지정후원금</t>
  </si>
  <si>
    <t>비지정</t>
  </si>
  <si>
    <t>개인 14명</t>
  </si>
  <si>
    <t>더이엔앰(주)</t>
  </si>
  <si>
    <r>
      <t>(</t>
    </r>
    <r>
      <rPr>
        <b/>
        <sz val="9"/>
        <color rgb="FF000000"/>
        <rFont val="나눔고딕"/>
        <family val="3"/>
      </rPr>
      <t>지정 18,090천원/비지정 17,092천원</t>
    </r>
    <r>
      <rPr>
        <b/>
        <sz val="10"/>
        <color rgb="FF000000"/>
        <rFont val="나눔고딕"/>
        <family val="3"/>
      </rPr>
      <t>)</t>
    </r>
  </si>
  <si>
    <r>
      <t>[법인명의] 나는봄 후원계좌 잔액(</t>
    </r>
    <r>
      <rPr>
        <sz val="9"/>
        <color rgb="FF000000"/>
        <rFont val="나눔고딕"/>
        <family val="3"/>
      </rPr>
      <t>2020.2.5.일 현재/ 미전입금): 131,891,048원</t>
    </r>
  </si>
  <si>
    <t>현물</t>
  </si>
  <si>
    <t>생리대&amp;생리통완화제품</t>
  </si>
  <si>
    <t>청담소녀</t>
  </si>
  <si>
    <t>27,000팩</t>
  </si>
  <si>
    <t>씨제이올리브영</t>
  </si>
  <si>
    <t>4,825팩,개</t>
  </si>
  <si>
    <t>화장품, 세정용품 등</t>
  </si>
  <si>
    <t>그 외 단체, 개인</t>
  </si>
  <si>
    <t>1,366팩</t>
  </si>
  <si>
    <t>폼클렌징,마스크팩 외</t>
  </si>
  <si>
    <t>6,247개</t>
  </si>
  <si>
    <t>샴푸,린스,바디워시 외</t>
  </si>
  <si>
    <t>226개</t>
  </si>
  <si>
    <r>
      <t xml:space="preserve">[법인명의] 나는봄 후원계좌 </t>
    </r>
    <r>
      <rPr>
        <b/>
        <sz val="9"/>
        <color rgb="FF000000"/>
        <rFont val="나눔고딕"/>
        <family val="3"/>
      </rPr>
      <t>2021 후원금 수입</t>
    </r>
  </si>
  <si>
    <t>3. 2021년 후원금 수입 내역</t>
  </si>
  <si>
    <t>회</t>
  </si>
  <si>
    <r>
      <t>렌토킬</t>
    </r>
    <r>
      <rPr>
        <sz val="11"/>
        <color theme="1"/>
        <rFont val="맑은 고딕"/>
        <family val="3"/>
      </rPr>
      <t>○○○○○○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</si>
</sst>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HY견고딕"/>
      <family val="1"/>
    </font>
    <font>
      <sz val="11"/>
      <color theme="1"/>
      <name val="HY중고딕"/>
      <family val="1"/>
    </font>
    <font>
      <sz val="16"/>
      <color theme="1"/>
      <name val="HY중고딕"/>
      <family val="1"/>
    </font>
    <font>
      <sz val="12"/>
      <color theme="1"/>
      <name val="HY헤드라인M"/>
      <family val="1"/>
    </font>
    <font>
      <sz val="20"/>
      <color theme="1"/>
      <name val="HY헤드라인M"/>
      <family val="1"/>
    </font>
    <font>
      <sz val="11"/>
      <color theme="1"/>
      <name val="맑은 고딕"/>
      <family val="3"/>
    </font>
    <font>
      <sz val="12"/>
      <color theme="1"/>
      <name val="Calibri Light"/>
      <family val="3"/>
      <scheme val="major"/>
    </font>
    <font>
      <sz val="11"/>
      <color theme="1"/>
      <name val="Calibri Light"/>
      <family val="3"/>
      <scheme val="major"/>
    </font>
    <font>
      <sz val="10"/>
      <color theme="1"/>
      <name val="Calibri Light"/>
      <family val="3"/>
      <scheme val="major"/>
    </font>
    <font>
      <sz val="16"/>
      <color theme="1"/>
      <name val="Calibri Light"/>
      <family val="3"/>
      <scheme val="major"/>
    </font>
    <font>
      <b/>
      <sz val="14"/>
      <color theme="1"/>
      <name val="Calibri Light"/>
      <family val="3"/>
      <scheme val="major"/>
    </font>
    <font>
      <sz val="14"/>
      <color theme="1"/>
      <name val="HY헤드라인M"/>
      <family val="1"/>
    </font>
    <font>
      <b/>
      <sz val="14"/>
      <color theme="1"/>
      <name val="Calibri"/>
      <family val="3"/>
      <scheme val="minor"/>
    </font>
    <font>
      <sz val="9"/>
      <color theme="1"/>
      <name val="Calibri Light"/>
      <family val="3"/>
      <scheme val="major"/>
    </font>
    <font>
      <sz val="14"/>
      <color rgb="FF000000"/>
      <name val="Calibri"/>
      <family val="3"/>
      <scheme val="minor"/>
    </font>
    <font>
      <sz val="8"/>
      <color rgb="FF000000"/>
      <name val="나눔고딕"/>
      <family val="3"/>
    </font>
    <font>
      <sz val="11"/>
      <color rgb="FF000000"/>
      <name val="나눔고딕"/>
      <family val="3"/>
    </font>
    <font>
      <sz val="10"/>
      <color rgb="FF000000"/>
      <name val="나눔고딕"/>
      <family val="3"/>
    </font>
    <font>
      <b/>
      <sz val="9"/>
      <color rgb="FF000000"/>
      <name val="나눔고딕"/>
      <family val="3"/>
    </font>
    <font>
      <b/>
      <sz val="10"/>
      <color rgb="FF000000"/>
      <name val="나눔고딕"/>
      <family val="3"/>
    </font>
    <font>
      <sz val="9"/>
      <color rgb="FF000000"/>
      <name val="나눔고딕"/>
      <family val="3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ck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/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ck">
        <color rgb="FF000000"/>
      </right>
      <top/>
      <bottom/>
    </border>
    <border>
      <left style="thin">
        <color rgb="FF000000"/>
      </left>
      <right style="thick">
        <color rgb="FF000000"/>
      </right>
      <top/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2" borderId="0" applyNumberFormat="0" applyBorder="0" applyProtection="0">
      <alignment/>
    </xf>
  </cellStyleXfs>
  <cellXfs count="1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2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1" xfId="2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1" fontId="10" fillId="0" borderId="1" xfId="20" applyFont="1" applyBorder="1" applyAlignment="1">
      <alignment horizontal="center" vertical="center"/>
    </xf>
    <xf numFmtId="41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21" applyFont="1" applyBorder="1" applyAlignment="1">
      <alignment horizontal="center" vertical="center"/>
    </xf>
    <xf numFmtId="41" fontId="11" fillId="0" borderId="1" xfId="20" applyFont="1" applyBorder="1" applyAlignment="1">
      <alignment horizontal="left" vertical="center"/>
    </xf>
    <xf numFmtId="41" fontId="11" fillId="0" borderId="1" xfId="2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vertical="center"/>
    </xf>
    <xf numFmtId="41" fontId="11" fillId="0" borderId="1" xfId="0" applyNumberFormat="1" applyFont="1" applyBorder="1" applyAlignment="1">
      <alignment horizontal="right" vertical="center"/>
    </xf>
    <xf numFmtId="0" fontId="0" fillId="0" borderId="1" xfId="21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1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7" fillId="0" borderId="7" xfId="0" applyFont="1" applyBorder="1" applyAlignment="1">
      <alignment horizontal="right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0" fillId="0" borderId="8" xfId="0" applyNumberFormat="1" applyFont="1" applyBorder="1" applyAlignment="1">
      <alignment horizontal="right" vertical="center" wrapText="1"/>
    </xf>
    <xf numFmtId="0" fontId="20" fillId="0" borderId="9" xfId="0" applyFont="1" applyBorder="1" applyAlignment="1">
      <alignment horizontal="center" vertical="center" wrapText="1"/>
    </xf>
    <xf numFmtId="3" fontId="22" fillId="4" borderId="8" xfId="0" applyNumberFormat="1" applyFont="1" applyFill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20" fillId="0" borderId="7" xfId="0" applyFont="1" applyBorder="1" applyAlignment="1">
      <alignment vertical="center" wrapText="1"/>
    </xf>
    <xf numFmtId="3" fontId="20" fillId="0" borderId="12" xfId="0" applyNumberFormat="1" applyFont="1" applyBorder="1" applyAlignment="1">
      <alignment vertical="center" wrapText="1"/>
    </xf>
    <xf numFmtId="41" fontId="0" fillId="0" borderId="1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0" fillId="0" borderId="0" xfId="2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1" fontId="10" fillId="0" borderId="1" xfId="2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1" fontId="10" fillId="0" borderId="1" xfId="2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1" fontId="11" fillId="0" borderId="13" xfId="0" applyNumberFormat="1" applyFont="1" applyBorder="1" applyAlignment="1">
      <alignment horizontal="center" vertical="center"/>
    </xf>
    <xf numFmtId="41" fontId="11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3" fontId="20" fillId="0" borderId="48" xfId="0" applyNumberFormat="1" applyFont="1" applyBorder="1" applyAlignment="1">
      <alignment horizontal="right" vertical="center" wrapText="1"/>
    </xf>
    <xf numFmtId="3" fontId="20" fillId="0" borderId="49" xfId="0" applyNumberFormat="1" applyFont="1" applyBorder="1" applyAlignment="1">
      <alignment horizontal="right" vertical="center" wrapText="1"/>
    </xf>
    <xf numFmtId="0" fontId="20" fillId="0" borderId="5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3" fontId="20" fillId="0" borderId="54" xfId="0" applyNumberFormat="1" applyFont="1" applyBorder="1" applyAlignment="1">
      <alignment horizontal="right" vertical="center" wrapText="1"/>
    </xf>
    <xf numFmtId="3" fontId="20" fillId="0" borderId="55" xfId="0" applyNumberFormat="1" applyFont="1" applyBorder="1" applyAlignment="1">
      <alignment horizontal="right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3" fontId="20" fillId="5" borderId="12" xfId="0" applyNumberFormat="1" applyFont="1" applyFill="1" applyBorder="1" applyAlignment="1">
      <alignment horizontal="right" vertical="center" wrapText="1"/>
    </xf>
    <xf numFmtId="3" fontId="20" fillId="5" borderId="55" xfId="0" applyNumberFormat="1" applyFont="1" applyFill="1" applyBorder="1" applyAlignment="1">
      <alignment horizontal="right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right" vertical="center" wrapText="1"/>
    </xf>
    <xf numFmtId="3" fontId="22" fillId="0" borderId="50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20% - 강조색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 topLeftCell="A1">
      <selection activeCell="B41" sqref="B41"/>
    </sheetView>
  </sheetViews>
  <sheetFormatPr defaultColWidth="9.140625" defaultRowHeight="15"/>
  <cols>
    <col min="1" max="1" width="45.7109375" style="0" customWidth="1"/>
    <col min="2" max="2" width="30.421875" style="0" customWidth="1"/>
    <col min="3" max="3" width="7.421875" style="0" customWidth="1"/>
    <col min="4" max="4" width="14.57421875" style="0" customWidth="1"/>
    <col min="5" max="5" width="35.00390625" style="0" customWidth="1"/>
    <col min="6" max="6" width="10.421875" style="0" customWidth="1"/>
    <col min="7" max="7" width="8.7109375" style="0" bestFit="1" customWidth="1"/>
    <col min="8" max="8" width="12.7109375" style="0" customWidth="1"/>
  </cols>
  <sheetData>
    <row r="1" spans="1:7" ht="48.75" customHeight="1">
      <c r="A1" s="75" t="s">
        <v>120</v>
      </c>
      <c r="B1" s="75"/>
      <c r="C1" s="18"/>
      <c r="D1" s="18"/>
      <c r="E1" s="18"/>
      <c r="F1" s="18"/>
      <c r="G1" s="18"/>
    </row>
    <row r="2" ht="17.25" customHeight="1"/>
    <row r="3" spans="1:7" ht="24.95" customHeight="1">
      <c r="A3" s="74" t="s">
        <v>2</v>
      </c>
      <c r="B3" s="74"/>
      <c r="C3" s="4"/>
      <c r="D3" s="1"/>
      <c r="E3" s="1"/>
      <c r="F3" s="1"/>
      <c r="G3" s="1"/>
    </row>
    <row r="4" spans="1:7" ht="7.5" customHeight="1">
      <c r="A4" s="17"/>
      <c r="B4" s="17"/>
      <c r="C4" s="5"/>
      <c r="D4" s="1"/>
      <c r="E4" s="1"/>
      <c r="F4" s="1"/>
      <c r="G4" s="1"/>
    </row>
    <row r="5" spans="1:8" ht="24.95" customHeight="1">
      <c r="A5" s="7" t="s">
        <v>47</v>
      </c>
      <c r="B5" s="7" t="s">
        <v>5</v>
      </c>
      <c r="C5" s="2"/>
      <c r="D5" s="1"/>
      <c r="E5" s="1"/>
      <c r="F5" s="1"/>
      <c r="G5" s="1"/>
      <c r="H5" s="2"/>
    </row>
    <row r="6" spans="1:8" ht="21.75" customHeight="1">
      <c r="A6" s="29" t="s">
        <v>4</v>
      </c>
      <c r="B6" s="30">
        <v>85065985</v>
      </c>
      <c r="C6" s="2"/>
      <c r="D6" s="1"/>
      <c r="E6" s="1"/>
      <c r="F6" s="1"/>
      <c r="G6" s="1"/>
      <c r="H6" s="3"/>
    </row>
    <row r="7" spans="1:8" ht="21.75" customHeight="1">
      <c r="A7" s="33" t="s">
        <v>73</v>
      </c>
      <c r="B7" s="61">
        <v>1200000</v>
      </c>
      <c r="C7" s="62"/>
      <c r="D7" s="63"/>
      <c r="E7" s="1"/>
      <c r="F7" s="1"/>
      <c r="G7" s="1"/>
      <c r="H7" s="3"/>
    </row>
    <row r="8" spans="1:8" ht="21.75" customHeight="1">
      <c r="A8" s="33" t="s">
        <v>122</v>
      </c>
      <c r="B8" s="61">
        <v>120000</v>
      </c>
      <c r="C8" s="62"/>
      <c r="D8" s="63"/>
      <c r="E8" s="1"/>
      <c r="F8" s="1"/>
      <c r="G8" s="1"/>
      <c r="H8" s="3"/>
    </row>
    <row r="9" spans="1:8" ht="21.75" customHeight="1">
      <c r="A9" s="33" t="s">
        <v>123</v>
      </c>
      <c r="B9" s="61">
        <v>500000</v>
      </c>
      <c r="C9" s="62"/>
      <c r="D9" s="63"/>
      <c r="E9" s="1"/>
      <c r="F9" s="1"/>
      <c r="G9" s="1"/>
      <c r="H9" s="3"/>
    </row>
    <row r="10" spans="1:8" ht="21.75" customHeight="1">
      <c r="A10" s="33" t="s">
        <v>69</v>
      </c>
      <c r="B10" s="61">
        <v>240000</v>
      </c>
      <c r="C10" s="62"/>
      <c r="D10" s="63"/>
      <c r="E10" s="1"/>
      <c r="F10" s="1"/>
      <c r="G10" s="1"/>
      <c r="H10" s="3"/>
    </row>
    <row r="11" spans="1:8" ht="21.75" customHeight="1">
      <c r="A11" s="33" t="s">
        <v>68</v>
      </c>
      <c r="B11" s="61">
        <v>200000</v>
      </c>
      <c r="C11" s="62"/>
      <c r="D11" s="63"/>
      <c r="E11" s="1"/>
      <c r="F11" s="1"/>
      <c r="G11" s="1"/>
      <c r="H11" s="3"/>
    </row>
    <row r="12" spans="1:8" ht="21.75" customHeight="1">
      <c r="A12" s="33" t="s">
        <v>67</v>
      </c>
      <c r="B12" s="61">
        <v>240000</v>
      </c>
      <c r="C12" s="62"/>
      <c r="D12" s="63"/>
      <c r="E12" s="1"/>
      <c r="F12" s="1"/>
      <c r="G12" s="1"/>
      <c r="H12" s="3"/>
    </row>
    <row r="13" spans="1:4" ht="21.75" customHeight="1">
      <c r="A13" s="33" t="s">
        <v>74</v>
      </c>
      <c r="B13" s="61">
        <v>260000</v>
      </c>
      <c r="C13" s="62"/>
      <c r="D13" s="64"/>
    </row>
    <row r="14" spans="1:4" ht="21.75" customHeight="1">
      <c r="A14" s="33" t="s">
        <v>62</v>
      </c>
      <c r="B14" s="61">
        <v>100000</v>
      </c>
      <c r="C14" s="62"/>
      <c r="D14" s="64"/>
    </row>
    <row r="15" spans="1:4" ht="21.75" customHeight="1">
      <c r="A15" s="33" t="s">
        <v>77</v>
      </c>
      <c r="B15" s="61">
        <v>250000</v>
      </c>
      <c r="C15" s="62"/>
      <c r="D15" s="64"/>
    </row>
    <row r="16" spans="1:4" ht="21.75" customHeight="1">
      <c r="A16" s="33" t="s">
        <v>64</v>
      </c>
      <c r="B16" s="61">
        <v>1200000</v>
      </c>
      <c r="C16" s="62"/>
      <c r="D16" s="64"/>
    </row>
    <row r="17" spans="1:4" ht="21.75" customHeight="1">
      <c r="A17" s="33" t="s">
        <v>63</v>
      </c>
      <c r="B17" s="61">
        <v>360000</v>
      </c>
      <c r="C17" s="62"/>
      <c r="D17" s="64"/>
    </row>
    <row r="18" spans="1:4" ht="21.75" customHeight="1">
      <c r="A18" s="33" t="s">
        <v>124</v>
      </c>
      <c r="B18" s="61">
        <v>500000</v>
      </c>
      <c r="C18" s="62"/>
      <c r="D18" s="64"/>
    </row>
    <row r="19" spans="1:4" ht="21.75" customHeight="1">
      <c r="A19" s="33" t="s">
        <v>61</v>
      </c>
      <c r="B19" s="61">
        <v>600000</v>
      </c>
      <c r="C19" s="62"/>
      <c r="D19" s="64"/>
    </row>
    <row r="20" spans="1:4" ht="21.75" customHeight="1">
      <c r="A20" s="33" t="s">
        <v>60</v>
      </c>
      <c r="B20" s="61">
        <v>50000</v>
      </c>
      <c r="C20" s="62"/>
      <c r="D20" s="64"/>
    </row>
    <row r="21" spans="1:4" ht="21.75" customHeight="1">
      <c r="A21" s="33" t="s">
        <v>78</v>
      </c>
      <c r="B21" s="61">
        <v>70000</v>
      </c>
      <c r="C21" s="62"/>
      <c r="D21" s="64"/>
    </row>
    <row r="22" spans="1:4" ht="21.75" customHeight="1">
      <c r="A22" s="33" t="s">
        <v>125</v>
      </c>
      <c r="B22" s="61">
        <v>12000000</v>
      </c>
      <c r="C22" s="62"/>
      <c r="D22" s="64"/>
    </row>
    <row r="23" spans="1:4" ht="21.75" customHeight="1">
      <c r="A23" s="33" t="s">
        <v>75</v>
      </c>
      <c r="B23" s="61">
        <v>10000</v>
      </c>
      <c r="C23" s="62"/>
      <c r="D23" s="64"/>
    </row>
    <row r="24" spans="1:4" ht="21.75" customHeight="1">
      <c r="A24" s="33" t="s">
        <v>80</v>
      </c>
      <c r="B24" s="61">
        <v>220000</v>
      </c>
      <c r="C24" s="62"/>
      <c r="D24" s="64"/>
    </row>
    <row r="25" spans="1:4" ht="21.75" customHeight="1">
      <c r="A25" s="33" t="s">
        <v>126</v>
      </c>
      <c r="B25" s="61">
        <v>6000000</v>
      </c>
      <c r="C25" s="62"/>
      <c r="D25" s="64"/>
    </row>
    <row r="26" spans="1:4" ht="21.75" customHeight="1">
      <c r="A26" s="33" t="s">
        <v>65</v>
      </c>
      <c r="B26" s="61">
        <v>10000000</v>
      </c>
      <c r="C26" s="63"/>
      <c r="D26" s="63"/>
    </row>
    <row r="27" spans="1:4" ht="21.75" customHeight="1">
      <c r="A27" s="33" t="s">
        <v>71</v>
      </c>
      <c r="B27" s="61">
        <v>800000</v>
      </c>
      <c r="C27" s="63"/>
      <c r="D27" s="63"/>
    </row>
    <row r="28" spans="1:4" ht="21.75" customHeight="1">
      <c r="A28" s="33" t="s">
        <v>79</v>
      </c>
      <c r="B28" s="61">
        <v>100000</v>
      </c>
      <c r="C28" s="63"/>
      <c r="D28" s="63"/>
    </row>
    <row r="29" spans="1:4" ht="21.75" customHeight="1">
      <c r="A29" s="33" t="s">
        <v>66</v>
      </c>
      <c r="B29" s="61">
        <v>280000</v>
      </c>
      <c r="C29" s="63"/>
      <c r="D29" s="63"/>
    </row>
    <row r="30" spans="1:4" ht="21.75" customHeight="1">
      <c r="A30" s="33" t="s">
        <v>127</v>
      </c>
      <c r="B30" s="61">
        <v>80000</v>
      </c>
      <c r="C30" s="63"/>
      <c r="D30" s="63"/>
    </row>
    <row r="31" spans="1:4" ht="21.75" customHeight="1">
      <c r="A31" s="33" t="s">
        <v>70</v>
      </c>
      <c r="B31" s="61">
        <v>350000</v>
      </c>
      <c r="C31" s="63"/>
      <c r="D31" s="63"/>
    </row>
    <row r="32" spans="1:4" ht="21.75" customHeight="1">
      <c r="A32" s="33" t="s">
        <v>72</v>
      </c>
      <c r="B32" s="61">
        <v>10000</v>
      </c>
      <c r="C32" s="63"/>
      <c r="D32" s="63"/>
    </row>
    <row r="33" spans="1:8" ht="21.75" customHeight="1">
      <c r="A33" s="33" t="s">
        <v>76</v>
      </c>
      <c r="B33" s="61">
        <v>80000</v>
      </c>
      <c r="C33" s="63"/>
      <c r="D33" s="64"/>
      <c r="E33" s="3"/>
      <c r="F33" s="3"/>
      <c r="G33" s="3"/>
      <c r="H33" s="1"/>
    </row>
    <row r="34" spans="1:8" ht="21.75" customHeight="1">
      <c r="A34" s="33" t="s">
        <v>128</v>
      </c>
      <c r="B34" s="61">
        <v>50000</v>
      </c>
      <c r="C34" s="63"/>
      <c r="D34" s="64"/>
      <c r="E34" s="3"/>
      <c r="F34" s="3"/>
      <c r="G34" s="3"/>
      <c r="H34" s="1"/>
    </row>
    <row r="35" spans="1:8" ht="21.75" customHeight="1">
      <c r="A35" s="33" t="s">
        <v>129</v>
      </c>
      <c r="B35" s="61">
        <v>700000</v>
      </c>
      <c r="C35" s="65"/>
      <c r="D35" s="66"/>
      <c r="H35" s="1"/>
    </row>
    <row r="36" spans="1:8" ht="21.75" customHeight="1">
      <c r="A36" s="33" t="s">
        <v>130</v>
      </c>
      <c r="B36" s="61">
        <v>500000</v>
      </c>
      <c r="C36" s="65"/>
      <c r="D36" s="66"/>
      <c r="H36" s="1"/>
    </row>
    <row r="37" spans="1:8" ht="21.75" customHeight="1">
      <c r="A37" s="33" t="s">
        <v>131</v>
      </c>
      <c r="B37" s="61">
        <v>1200000</v>
      </c>
      <c r="C37" s="67"/>
      <c r="D37" s="66"/>
      <c r="H37" s="1"/>
    </row>
    <row r="38" spans="1:8" ht="21.75" customHeight="1">
      <c r="A38" s="33" t="s">
        <v>132</v>
      </c>
      <c r="B38" s="61">
        <v>300000</v>
      </c>
      <c r="C38" s="64"/>
      <c r="D38" s="66"/>
      <c r="H38" s="1"/>
    </row>
    <row r="39" spans="1:8" ht="21.75" customHeight="1">
      <c r="A39" s="33" t="s">
        <v>133</v>
      </c>
      <c r="B39" s="61">
        <v>1000000</v>
      </c>
      <c r="C39" s="68"/>
      <c r="D39" s="66"/>
      <c r="H39" s="1"/>
    </row>
    <row r="40" spans="1:4" ht="21.75" customHeight="1">
      <c r="A40" s="33" t="s">
        <v>134</v>
      </c>
      <c r="B40" s="61">
        <v>10000000</v>
      </c>
      <c r="C40" s="66"/>
      <c r="D40" s="69"/>
    </row>
    <row r="41" spans="1:2" ht="21.75" customHeight="1">
      <c r="A41" s="31" t="s">
        <v>121</v>
      </c>
      <c r="B41" s="32">
        <v>77820</v>
      </c>
    </row>
    <row r="42" spans="1:2" ht="21.75" customHeight="1">
      <c r="A42" s="33" t="s">
        <v>135</v>
      </c>
      <c r="B42" s="32">
        <f>SUM(B6:B41)</f>
        <v>134713805</v>
      </c>
    </row>
  </sheetData>
  <mergeCells count="2">
    <mergeCell ref="A3:B3"/>
    <mergeCell ref="A1:B1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7E4F-7E5B-4105-BC5A-2F0FD8BD68FD}">
  <dimension ref="A2:D43"/>
  <sheetViews>
    <sheetView workbookViewId="0" topLeftCell="A1">
      <selection activeCell="B33" sqref="B33"/>
    </sheetView>
  </sheetViews>
  <sheetFormatPr defaultColWidth="9.140625" defaultRowHeight="15"/>
  <cols>
    <col min="1" max="1" width="29.421875" style="0" customWidth="1"/>
    <col min="2" max="2" width="37.57421875" style="0" customWidth="1"/>
    <col min="3" max="3" width="14.421875" style="0" customWidth="1"/>
  </cols>
  <sheetData>
    <row r="2" spans="1:4" ht="28.5" customHeight="1">
      <c r="A2" s="74" t="s">
        <v>3</v>
      </c>
      <c r="B2" s="74"/>
      <c r="C2" s="74"/>
      <c r="D2" s="74"/>
    </row>
    <row r="3" spans="1:4" ht="7.5" customHeight="1">
      <c r="A3" s="19"/>
      <c r="B3" s="19"/>
      <c r="C3" s="19"/>
      <c r="D3" s="19"/>
    </row>
    <row r="4" spans="1:4" ht="23.1" customHeight="1">
      <c r="A4" s="7" t="s">
        <v>48</v>
      </c>
      <c r="B4" s="7" t="s">
        <v>9</v>
      </c>
      <c r="C4" s="7" t="s">
        <v>10</v>
      </c>
      <c r="D4" s="7" t="s">
        <v>11</v>
      </c>
    </row>
    <row r="5" spans="1:4" ht="23.1" customHeight="1">
      <c r="A5" s="70" t="s">
        <v>81</v>
      </c>
      <c r="B5" s="70" t="s">
        <v>12</v>
      </c>
      <c r="C5" s="71">
        <v>10</v>
      </c>
      <c r="D5" s="70" t="s">
        <v>136</v>
      </c>
    </row>
    <row r="6" spans="1:4" ht="23.1" customHeight="1">
      <c r="A6" s="70" t="s">
        <v>82</v>
      </c>
      <c r="B6" s="72" t="s">
        <v>102</v>
      </c>
      <c r="C6" s="71">
        <v>2500</v>
      </c>
      <c r="D6" s="70" t="s">
        <v>14</v>
      </c>
    </row>
    <row r="7" spans="1:4" ht="23.1" customHeight="1">
      <c r="A7" s="70" t="s">
        <v>83</v>
      </c>
      <c r="B7" s="70" t="s">
        <v>15</v>
      </c>
      <c r="C7" s="71">
        <v>679</v>
      </c>
      <c r="D7" s="70" t="s">
        <v>14</v>
      </c>
    </row>
    <row r="8" spans="1:4" ht="23.1" customHeight="1">
      <c r="A8" s="70" t="s">
        <v>84</v>
      </c>
      <c r="B8" s="70" t="s">
        <v>103</v>
      </c>
      <c r="C8" s="71">
        <v>45</v>
      </c>
      <c r="D8" s="70" t="s">
        <v>14</v>
      </c>
    </row>
    <row r="9" spans="1:4" ht="23.1" customHeight="1">
      <c r="A9" s="70" t="s">
        <v>84</v>
      </c>
      <c r="B9" s="70" t="s">
        <v>117</v>
      </c>
      <c r="C9" s="71">
        <v>30</v>
      </c>
      <c r="D9" s="70" t="s">
        <v>14</v>
      </c>
    </row>
    <row r="10" spans="1:4" ht="23.1" customHeight="1">
      <c r="A10" s="70" t="s">
        <v>144</v>
      </c>
      <c r="B10" s="70" t="s">
        <v>104</v>
      </c>
      <c r="C10" s="71">
        <v>152</v>
      </c>
      <c r="D10" s="70" t="s">
        <v>16</v>
      </c>
    </row>
    <row r="11" spans="1:4" ht="23.1" customHeight="1">
      <c r="A11" s="70" t="s">
        <v>82</v>
      </c>
      <c r="B11" s="70" t="s">
        <v>105</v>
      </c>
      <c r="C11" s="71">
        <v>100</v>
      </c>
      <c r="D11" s="70" t="s">
        <v>14</v>
      </c>
    </row>
    <row r="12" spans="1:4" ht="23.1" customHeight="1">
      <c r="A12" s="70" t="s">
        <v>85</v>
      </c>
      <c r="B12" s="70" t="s">
        <v>17</v>
      </c>
      <c r="C12" s="73">
        <v>190</v>
      </c>
      <c r="D12" s="70" t="s">
        <v>14</v>
      </c>
    </row>
    <row r="13" spans="1:4" ht="23.1" customHeight="1">
      <c r="A13" s="70" t="s">
        <v>85</v>
      </c>
      <c r="B13" s="70" t="s">
        <v>18</v>
      </c>
      <c r="C13" s="73">
        <v>112</v>
      </c>
      <c r="D13" s="70" t="s">
        <v>14</v>
      </c>
    </row>
    <row r="14" spans="1:4" ht="23.1" customHeight="1">
      <c r="A14" s="70" t="s">
        <v>86</v>
      </c>
      <c r="B14" s="70" t="s">
        <v>19</v>
      </c>
      <c r="C14" s="73">
        <v>100</v>
      </c>
      <c r="D14" s="70" t="s">
        <v>14</v>
      </c>
    </row>
    <row r="15" spans="1:4" ht="23.1" customHeight="1">
      <c r="A15" s="70" t="s">
        <v>86</v>
      </c>
      <c r="B15" s="70" t="s">
        <v>106</v>
      </c>
      <c r="C15" s="73">
        <v>50</v>
      </c>
      <c r="D15" s="70" t="s">
        <v>14</v>
      </c>
    </row>
    <row r="16" spans="1:4" ht="23.1" customHeight="1">
      <c r="A16" s="70" t="s">
        <v>272</v>
      </c>
      <c r="B16" s="70" t="s">
        <v>98</v>
      </c>
      <c r="C16" s="73">
        <v>14</v>
      </c>
      <c r="D16" s="70" t="s">
        <v>271</v>
      </c>
    </row>
    <row r="17" spans="1:4" ht="23.1" customHeight="1">
      <c r="A17" s="70" t="s">
        <v>87</v>
      </c>
      <c r="B17" s="70" t="s">
        <v>20</v>
      </c>
      <c r="C17" s="73">
        <v>3</v>
      </c>
      <c r="D17" s="70" t="s">
        <v>136</v>
      </c>
    </row>
    <row r="18" spans="1:4" ht="23.1" customHeight="1">
      <c r="A18" s="70" t="s">
        <v>111</v>
      </c>
      <c r="B18" s="70" t="s">
        <v>21</v>
      </c>
      <c r="C18" s="73">
        <v>1000</v>
      </c>
      <c r="D18" s="70" t="s">
        <v>14</v>
      </c>
    </row>
    <row r="19" spans="1:4" ht="23.1" customHeight="1">
      <c r="A19" s="70" t="s">
        <v>84</v>
      </c>
      <c r="B19" s="70" t="s">
        <v>107</v>
      </c>
      <c r="C19" s="73">
        <v>70</v>
      </c>
      <c r="D19" s="70" t="s">
        <v>14</v>
      </c>
    </row>
    <row r="20" spans="1:4" ht="23.1" customHeight="1">
      <c r="A20" s="70" t="s">
        <v>111</v>
      </c>
      <c r="B20" s="70" t="s">
        <v>22</v>
      </c>
      <c r="C20" s="73">
        <v>705</v>
      </c>
      <c r="D20" s="70" t="s">
        <v>14</v>
      </c>
    </row>
    <row r="21" spans="1:4" ht="23.1" customHeight="1">
      <c r="A21" s="70" t="s">
        <v>111</v>
      </c>
      <c r="B21" s="70" t="s">
        <v>24</v>
      </c>
      <c r="C21" s="73">
        <v>4</v>
      </c>
      <c r="D21" s="70" t="s">
        <v>25</v>
      </c>
    </row>
    <row r="22" spans="1:4" ht="23.1" customHeight="1">
      <c r="A22" s="70" t="s">
        <v>110</v>
      </c>
      <c r="B22" s="70" t="s">
        <v>108</v>
      </c>
      <c r="C22" s="73">
        <v>7968</v>
      </c>
      <c r="D22" s="70" t="s">
        <v>16</v>
      </c>
    </row>
    <row r="23" spans="1:4" ht="23.1" customHeight="1">
      <c r="A23" s="70" t="s">
        <v>88</v>
      </c>
      <c r="B23" s="70" t="s">
        <v>109</v>
      </c>
      <c r="C23" s="73">
        <v>2604</v>
      </c>
      <c r="D23" s="70" t="s">
        <v>16</v>
      </c>
    </row>
    <row r="24" spans="1:4" ht="23.1" customHeight="1">
      <c r="A24" s="70" t="s">
        <v>85</v>
      </c>
      <c r="B24" s="70" t="s">
        <v>137</v>
      </c>
      <c r="C24" s="73">
        <v>20</v>
      </c>
      <c r="D24" s="70" t="s">
        <v>14</v>
      </c>
    </row>
    <row r="25" spans="1:4" ht="23.1" customHeight="1">
      <c r="A25" s="70" t="s">
        <v>85</v>
      </c>
      <c r="B25" s="70" t="s">
        <v>18</v>
      </c>
      <c r="C25" s="73">
        <v>180</v>
      </c>
      <c r="D25" s="70" t="s">
        <v>14</v>
      </c>
    </row>
    <row r="26" spans="1:4" ht="23.1" customHeight="1">
      <c r="A26" s="70" t="s">
        <v>138</v>
      </c>
      <c r="B26" s="70" t="s">
        <v>139</v>
      </c>
      <c r="C26" s="73">
        <v>1000</v>
      </c>
      <c r="D26" s="70" t="s">
        <v>140</v>
      </c>
    </row>
    <row r="27" spans="1:4" ht="23.1" customHeight="1">
      <c r="A27" s="70" t="s">
        <v>141</v>
      </c>
      <c r="B27" s="70" t="s">
        <v>142</v>
      </c>
      <c r="C27" s="73">
        <v>10000</v>
      </c>
      <c r="D27" s="70" t="s">
        <v>143</v>
      </c>
    </row>
    <row r="28" spans="1:4" ht="23.1" customHeight="1">
      <c r="A28" s="70" t="s">
        <v>145</v>
      </c>
      <c r="B28" s="70" t="s">
        <v>146</v>
      </c>
      <c r="C28" s="73">
        <v>128</v>
      </c>
      <c r="D28" s="70" t="s">
        <v>140</v>
      </c>
    </row>
    <row r="29" spans="1:4" ht="23.1" customHeight="1">
      <c r="A29" s="70" t="s">
        <v>145</v>
      </c>
      <c r="B29" s="70" t="s">
        <v>147</v>
      </c>
      <c r="C29" s="73">
        <v>18</v>
      </c>
      <c r="D29" s="70" t="s">
        <v>140</v>
      </c>
    </row>
    <row r="30" spans="1:4" ht="23.1" customHeight="1">
      <c r="A30" s="70" t="s">
        <v>145</v>
      </c>
      <c r="B30" s="70" t="s">
        <v>148</v>
      </c>
      <c r="C30" s="73">
        <v>102</v>
      </c>
      <c r="D30" s="70" t="s">
        <v>140</v>
      </c>
    </row>
    <row r="31" spans="1:4" ht="23.1" customHeight="1">
      <c r="A31" s="70" t="s">
        <v>84</v>
      </c>
      <c r="B31" s="70" t="s">
        <v>107</v>
      </c>
      <c r="C31" s="71">
        <v>70</v>
      </c>
      <c r="D31" s="70" t="s">
        <v>14</v>
      </c>
    </row>
    <row r="32" spans="1:4" ht="23.1" customHeight="1">
      <c r="A32" s="70" t="s">
        <v>164</v>
      </c>
      <c r="B32" s="70" t="s">
        <v>178</v>
      </c>
      <c r="C32" s="73">
        <v>2000</v>
      </c>
      <c r="D32" s="70" t="s">
        <v>140</v>
      </c>
    </row>
    <row r="33" spans="1:4" ht="23.1" customHeight="1">
      <c r="A33" s="70" t="s">
        <v>149</v>
      </c>
      <c r="B33" s="70" t="s">
        <v>108</v>
      </c>
      <c r="C33" s="73">
        <v>150</v>
      </c>
      <c r="D33" s="70" t="s">
        <v>143</v>
      </c>
    </row>
    <row r="34" spans="1:4" ht="23.1" customHeight="1">
      <c r="A34" s="70" t="s">
        <v>150</v>
      </c>
      <c r="B34" s="70" t="s">
        <v>151</v>
      </c>
      <c r="C34" s="73">
        <v>17</v>
      </c>
      <c r="D34" s="70" t="s">
        <v>140</v>
      </c>
    </row>
    <row r="35" spans="1:4" ht="23.1" customHeight="1">
      <c r="A35" s="70" t="s">
        <v>152</v>
      </c>
      <c r="B35" s="70" t="s">
        <v>153</v>
      </c>
      <c r="C35" s="73">
        <v>100</v>
      </c>
      <c r="D35" s="70" t="s">
        <v>140</v>
      </c>
    </row>
    <row r="36" spans="1:4" ht="23.1" customHeight="1">
      <c r="A36" s="70" t="s">
        <v>154</v>
      </c>
      <c r="B36" s="70" t="s">
        <v>155</v>
      </c>
      <c r="C36" s="73">
        <v>1008</v>
      </c>
      <c r="D36" s="70" t="s">
        <v>143</v>
      </c>
    </row>
    <row r="37" spans="1:4" ht="23.1" customHeight="1">
      <c r="A37" s="70" t="s">
        <v>156</v>
      </c>
      <c r="B37" s="70" t="s">
        <v>157</v>
      </c>
      <c r="C37" s="73">
        <v>4000</v>
      </c>
      <c r="D37" s="70" t="s">
        <v>140</v>
      </c>
    </row>
    <row r="38" spans="1:4" ht="23.1" customHeight="1">
      <c r="A38" s="70" t="s">
        <v>158</v>
      </c>
      <c r="B38" s="70" t="s">
        <v>159</v>
      </c>
      <c r="C38" s="73">
        <v>132</v>
      </c>
      <c r="D38" s="70" t="s">
        <v>140</v>
      </c>
    </row>
    <row r="39" spans="1:4" ht="23.1" customHeight="1">
      <c r="A39" s="70" t="s">
        <v>138</v>
      </c>
      <c r="B39" s="70" t="s">
        <v>160</v>
      </c>
      <c r="C39" s="73">
        <v>4</v>
      </c>
      <c r="D39" s="70" t="s">
        <v>143</v>
      </c>
    </row>
    <row r="40" spans="1:4" ht="23.1" customHeight="1">
      <c r="A40" s="70" t="s">
        <v>161</v>
      </c>
      <c r="B40" s="70" t="s">
        <v>162</v>
      </c>
      <c r="C40" s="73">
        <v>300</v>
      </c>
      <c r="D40" s="70" t="s">
        <v>140</v>
      </c>
    </row>
    <row r="41" spans="1:4" ht="23.1" customHeight="1">
      <c r="A41" s="70" t="s">
        <v>111</v>
      </c>
      <c r="B41" s="70" t="s">
        <v>21</v>
      </c>
      <c r="C41" s="73">
        <v>1000</v>
      </c>
      <c r="D41" s="70" t="s">
        <v>14</v>
      </c>
    </row>
    <row r="42" spans="1:4" ht="23.1" customHeight="1">
      <c r="A42" s="70" t="s">
        <v>138</v>
      </c>
      <c r="B42" s="70" t="s">
        <v>163</v>
      </c>
      <c r="C42" s="73">
        <v>200</v>
      </c>
      <c r="D42" s="70" t="s">
        <v>143</v>
      </c>
    </row>
    <row r="43" spans="1:4" ht="23.1" customHeight="1">
      <c r="A43" s="8" t="s">
        <v>1</v>
      </c>
      <c r="B43" s="8"/>
      <c r="C43" s="9">
        <f>SUM(C5:C42)</f>
        <v>36765</v>
      </c>
      <c r="D43" s="8"/>
    </row>
    <row r="44" ht="23.1" customHeight="1"/>
  </sheetData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9F572-3C6B-41B9-8B20-FFA3C061E7D1}">
  <dimension ref="A2:F22"/>
  <sheetViews>
    <sheetView workbookViewId="0" topLeftCell="A1">
      <selection activeCell="A2" sqref="A2:D2"/>
    </sheetView>
  </sheetViews>
  <sheetFormatPr defaultColWidth="9.140625" defaultRowHeight="15"/>
  <cols>
    <col min="1" max="1" width="18.00390625" style="0" customWidth="1"/>
    <col min="2" max="2" width="18.421875" style="0" customWidth="1"/>
    <col min="3" max="3" width="55.7109375" style="0" customWidth="1"/>
    <col min="4" max="4" width="21.00390625" style="0" customWidth="1"/>
  </cols>
  <sheetData>
    <row r="2" spans="1:4" ht="20.25">
      <c r="A2" s="76" t="s">
        <v>7</v>
      </c>
      <c r="B2" s="76"/>
      <c r="C2" s="76"/>
      <c r="D2" s="76"/>
    </row>
    <row r="3" spans="3:4" ht="9" customHeight="1">
      <c r="C3" s="6"/>
      <c r="D3" s="6"/>
    </row>
    <row r="4" spans="1:4" s="11" customFormat="1" ht="23.1" customHeight="1">
      <c r="A4" s="13" t="s">
        <v>49</v>
      </c>
      <c r="B4" s="13" t="s">
        <v>50</v>
      </c>
      <c r="C4" s="14" t="s">
        <v>0</v>
      </c>
      <c r="D4" s="14" t="s">
        <v>5</v>
      </c>
    </row>
    <row r="5" spans="1:4" s="11" customFormat="1" ht="23.1" customHeight="1">
      <c r="A5" s="12" t="s">
        <v>35</v>
      </c>
      <c r="B5" s="12" t="s">
        <v>51</v>
      </c>
      <c r="C5" s="12" t="s">
        <v>36</v>
      </c>
      <c r="D5" s="15">
        <v>160530</v>
      </c>
    </row>
    <row r="6" spans="1:4" s="11" customFormat="1" ht="23.1" customHeight="1">
      <c r="A6" s="12" t="s">
        <v>35</v>
      </c>
      <c r="B6" s="12" t="s">
        <v>52</v>
      </c>
      <c r="C6" s="12" t="s">
        <v>37</v>
      </c>
      <c r="D6" s="15">
        <v>168000</v>
      </c>
    </row>
    <row r="7" spans="1:4" s="11" customFormat="1" ht="23.1" customHeight="1">
      <c r="A7" s="12" t="s">
        <v>53</v>
      </c>
      <c r="B7" s="12" t="s">
        <v>54</v>
      </c>
      <c r="C7" s="12" t="s">
        <v>165</v>
      </c>
      <c r="D7" s="16">
        <v>8922730</v>
      </c>
    </row>
    <row r="8" spans="1:4" s="11" customFormat="1" ht="23.1" customHeight="1">
      <c r="A8" s="12" t="s">
        <v>53</v>
      </c>
      <c r="B8" s="12" t="s">
        <v>54</v>
      </c>
      <c r="C8" s="12" t="s">
        <v>38</v>
      </c>
      <c r="D8" s="16">
        <v>6790000</v>
      </c>
    </row>
    <row r="9" spans="1:4" s="11" customFormat="1" ht="23.1" customHeight="1">
      <c r="A9" s="12" t="s">
        <v>53</v>
      </c>
      <c r="B9" s="12" t="s">
        <v>54</v>
      </c>
      <c r="C9" s="12" t="s">
        <v>39</v>
      </c>
      <c r="D9" s="16">
        <v>3315000</v>
      </c>
    </row>
    <row r="10" spans="1:4" s="11" customFormat="1" ht="23.1" customHeight="1">
      <c r="A10" s="12" t="s">
        <v>53</v>
      </c>
      <c r="B10" s="12" t="s">
        <v>55</v>
      </c>
      <c r="C10" s="12" t="s">
        <v>40</v>
      </c>
      <c r="D10" s="16">
        <v>9084577</v>
      </c>
    </row>
    <row r="11" spans="1:4" s="11" customFormat="1" ht="23.1" customHeight="1">
      <c r="A11" s="12" t="s">
        <v>53</v>
      </c>
      <c r="B11" s="12" t="s">
        <v>55</v>
      </c>
      <c r="C11" s="12" t="s">
        <v>41</v>
      </c>
      <c r="D11" s="16">
        <f>6780520+87600</f>
        <v>6868120</v>
      </c>
    </row>
    <row r="12" spans="1:4" s="11" customFormat="1" ht="23.1" customHeight="1">
      <c r="A12" s="12" t="s">
        <v>53</v>
      </c>
      <c r="B12" s="12" t="s">
        <v>55</v>
      </c>
      <c r="C12" s="12" t="s">
        <v>42</v>
      </c>
      <c r="D12" s="16">
        <v>712500</v>
      </c>
    </row>
    <row r="13" spans="1:4" s="11" customFormat="1" ht="23.1" customHeight="1">
      <c r="A13" s="12" t="s">
        <v>53</v>
      </c>
      <c r="B13" s="12" t="s">
        <v>56</v>
      </c>
      <c r="C13" s="12" t="s">
        <v>166</v>
      </c>
      <c r="D13" s="16">
        <v>410050</v>
      </c>
    </row>
    <row r="14" spans="1:5" s="11" customFormat="1" ht="23.1" customHeight="1">
      <c r="A14" s="12" t="s">
        <v>57</v>
      </c>
      <c r="B14" s="12" t="s">
        <v>35</v>
      </c>
      <c r="C14" s="12" t="s">
        <v>43</v>
      </c>
      <c r="D14" s="16">
        <v>963920</v>
      </c>
      <c r="E14" s="34"/>
    </row>
    <row r="15" spans="1:4" s="11" customFormat="1" ht="23.1" customHeight="1">
      <c r="A15" s="12" t="s">
        <v>57</v>
      </c>
      <c r="B15" s="12" t="s">
        <v>53</v>
      </c>
      <c r="C15" s="12" t="s">
        <v>44</v>
      </c>
      <c r="D15" s="16">
        <v>7405315</v>
      </c>
    </row>
    <row r="16" spans="1:4" s="11" customFormat="1" ht="23.1" customHeight="1">
      <c r="A16" s="12" t="s">
        <v>57</v>
      </c>
      <c r="B16" s="12" t="s">
        <v>53</v>
      </c>
      <c r="C16" s="12" t="s">
        <v>45</v>
      </c>
      <c r="D16" s="16">
        <v>2167000</v>
      </c>
    </row>
    <row r="17" spans="1:6" s="11" customFormat="1" ht="23.1" customHeight="1">
      <c r="A17" s="12" t="s">
        <v>58</v>
      </c>
      <c r="B17" s="12" t="s">
        <v>167</v>
      </c>
      <c r="C17" s="12" t="s">
        <v>114</v>
      </c>
      <c r="D17" s="16">
        <v>1151760</v>
      </c>
      <c r="E17" s="35"/>
      <c r="F17" s="36"/>
    </row>
    <row r="18" spans="1:6" s="11" customFormat="1" ht="23.1" customHeight="1">
      <c r="A18" s="12" t="s">
        <v>58</v>
      </c>
      <c r="B18" s="12" t="s">
        <v>167</v>
      </c>
      <c r="C18" s="12" t="s">
        <v>46</v>
      </c>
      <c r="D18" s="16">
        <v>1176370</v>
      </c>
      <c r="E18" s="35"/>
      <c r="F18" s="36"/>
    </row>
    <row r="19" spans="1:4" s="11" customFormat="1" ht="23.1" customHeight="1">
      <c r="A19" s="12" t="s">
        <v>58</v>
      </c>
      <c r="B19" s="12" t="s">
        <v>58</v>
      </c>
      <c r="C19" s="12" t="s">
        <v>113</v>
      </c>
      <c r="D19" s="16">
        <v>1456560</v>
      </c>
    </row>
    <row r="20" spans="1:4" s="11" customFormat="1" ht="23.1" customHeight="1">
      <c r="A20" s="12" t="s">
        <v>58</v>
      </c>
      <c r="B20" s="12" t="s">
        <v>58</v>
      </c>
      <c r="C20" s="12" t="s">
        <v>112</v>
      </c>
      <c r="D20" s="16">
        <f>31680+7094922</f>
        <v>7126602</v>
      </c>
    </row>
    <row r="21" spans="1:4" s="11" customFormat="1" ht="23.1" customHeight="1">
      <c r="A21" s="12" t="s">
        <v>58</v>
      </c>
      <c r="B21" s="12" t="s">
        <v>58</v>
      </c>
      <c r="C21" s="12" t="s">
        <v>59</v>
      </c>
      <c r="D21" s="16">
        <v>3189637</v>
      </c>
    </row>
    <row r="22" spans="1:4" s="11" customFormat="1" ht="23.1" customHeight="1">
      <c r="A22" s="77" t="s">
        <v>34</v>
      </c>
      <c r="B22" s="78"/>
      <c r="C22" s="79"/>
      <c r="D22" s="10">
        <f>SUM(D5:D21)</f>
        <v>61068671</v>
      </c>
    </row>
    <row r="23" s="11" customFormat="1" ht="23.1" customHeight="1"/>
    <row r="24" s="11" customFormat="1" ht="23.1" customHeight="1"/>
  </sheetData>
  <mergeCells count="2">
    <mergeCell ref="A2:D2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F76BC-5C32-4592-AFBE-C786B3598155}">
  <dimension ref="A2:D37"/>
  <sheetViews>
    <sheetView workbookViewId="0" topLeftCell="A1">
      <selection activeCell="C38" sqref="C38"/>
    </sheetView>
  </sheetViews>
  <sheetFormatPr defaultColWidth="9.140625" defaultRowHeight="15"/>
  <cols>
    <col min="1" max="1" width="28.00390625" style="0" customWidth="1"/>
    <col min="2" max="2" width="50.421875" style="0" customWidth="1"/>
    <col min="3" max="3" width="14.00390625" style="0" customWidth="1"/>
  </cols>
  <sheetData>
    <row r="2" spans="1:4" ht="22.5" customHeight="1">
      <c r="A2" s="76" t="s">
        <v>6</v>
      </c>
      <c r="B2" s="76"/>
      <c r="C2" s="76"/>
      <c r="D2" s="76"/>
    </row>
    <row r="3" spans="1:4" ht="7.5" customHeight="1">
      <c r="A3" s="6"/>
      <c r="B3" s="6"/>
      <c r="C3" s="6"/>
      <c r="D3" s="6"/>
    </row>
    <row r="4" spans="1:4" ht="24" customHeight="1">
      <c r="A4" s="14" t="s">
        <v>8</v>
      </c>
      <c r="B4" s="14" t="s">
        <v>33</v>
      </c>
      <c r="C4" s="14" t="s">
        <v>10</v>
      </c>
      <c r="D4" s="14" t="s">
        <v>11</v>
      </c>
    </row>
    <row r="5" spans="1:4" ht="23.1" customHeight="1">
      <c r="A5" s="25" t="s">
        <v>115</v>
      </c>
      <c r="B5" s="26" t="s">
        <v>119</v>
      </c>
      <c r="C5" s="27">
        <v>1728</v>
      </c>
      <c r="D5" s="25" t="s">
        <v>14</v>
      </c>
    </row>
    <row r="6" spans="1:4" ht="23.1" customHeight="1">
      <c r="A6" s="26" t="s">
        <v>104</v>
      </c>
      <c r="B6" s="25" t="s">
        <v>168</v>
      </c>
      <c r="C6" s="27">
        <v>7625</v>
      </c>
      <c r="D6" s="25" t="s">
        <v>16</v>
      </c>
    </row>
    <row r="7" spans="1:4" ht="23.1" customHeight="1">
      <c r="A7" s="26" t="s">
        <v>102</v>
      </c>
      <c r="B7" s="26" t="s">
        <v>176</v>
      </c>
      <c r="C7" s="27">
        <v>2500</v>
      </c>
      <c r="D7" s="25" t="s">
        <v>14</v>
      </c>
    </row>
    <row r="8" spans="1:4" ht="23.1" customHeight="1">
      <c r="A8" s="25" t="s">
        <v>12</v>
      </c>
      <c r="B8" s="25" t="s">
        <v>30</v>
      </c>
      <c r="C8" s="28">
        <v>10</v>
      </c>
      <c r="D8" s="25" t="s">
        <v>13</v>
      </c>
    </row>
    <row r="9" spans="1:4" ht="23.1" customHeight="1">
      <c r="A9" s="25" t="s">
        <v>20</v>
      </c>
      <c r="B9" s="25" t="s">
        <v>29</v>
      </c>
      <c r="C9" s="28">
        <v>3</v>
      </c>
      <c r="D9" s="25" t="s">
        <v>13</v>
      </c>
    </row>
    <row r="10" spans="1:4" ht="23.1" customHeight="1">
      <c r="A10" s="25" t="s">
        <v>26</v>
      </c>
      <c r="B10" s="25" t="s">
        <v>27</v>
      </c>
      <c r="C10" s="28">
        <v>705</v>
      </c>
      <c r="D10" s="25" t="s">
        <v>14</v>
      </c>
    </row>
    <row r="11" spans="1:4" ht="23.1" customHeight="1">
      <c r="A11" s="25" t="s">
        <v>23</v>
      </c>
      <c r="B11" s="25" t="s">
        <v>28</v>
      </c>
      <c r="C11" s="28">
        <v>4</v>
      </c>
      <c r="D11" s="25" t="s">
        <v>25</v>
      </c>
    </row>
    <row r="12" spans="1:4" ht="23.1" customHeight="1">
      <c r="A12" s="25" t="s">
        <v>100</v>
      </c>
      <c r="B12" s="25" t="s">
        <v>101</v>
      </c>
      <c r="C12" s="28">
        <v>7</v>
      </c>
      <c r="D12" s="25" t="s">
        <v>99</v>
      </c>
    </row>
    <row r="13" spans="1:4" ht="23.1" customHeight="1">
      <c r="A13" s="12" t="s">
        <v>19</v>
      </c>
      <c r="B13" s="25" t="s">
        <v>32</v>
      </c>
      <c r="C13" s="28">
        <v>100</v>
      </c>
      <c r="D13" s="25" t="s">
        <v>14</v>
      </c>
    </row>
    <row r="14" spans="1:4" ht="23.1" customHeight="1">
      <c r="A14" s="12" t="s">
        <v>106</v>
      </c>
      <c r="B14" s="25" t="s">
        <v>32</v>
      </c>
      <c r="C14" s="28">
        <v>50</v>
      </c>
      <c r="D14" s="25" t="s">
        <v>14</v>
      </c>
    </row>
    <row r="15" spans="1:4" ht="23.1" customHeight="1">
      <c r="A15" s="12" t="s">
        <v>117</v>
      </c>
      <c r="B15" s="25" t="s">
        <v>186</v>
      </c>
      <c r="C15" s="28">
        <v>30</v>
      </c>
      <c r="D15" s="25" t="s">
        <v>14</v>
      </c>
    </row>
    <row r="16" spans="1:4" ht="23.1" customHeight="1">
      <c r="A16" s="25" t="s">
        <v>116</v>
      </c>
      <c r="B16" s="25" t="s">
        <v>185</v>
      </c>
      <c r="C16" s="27">
        <v>45</v>
      </c>
      <c r="D16" s="25" t="s">
        <v>14</v>
      </c>
    </row>
    <row r="17" spans="1:4" ht="23.1" customHeight="1">
      <c r="A17" s="12" t="s">
        <v>104</v>
      </c>
      <c r="B17" s="25" t="s">
        <v>182</v>
      </c>
      <c r="C17" s="28">
        <v>152</v>
      </c>
      <c r="D17" s="25" t="s">
        <v>16</v>
      </c>
    </row>
    <row r="18" spans="1:4" ht="23.1" customHeight="1">
      <c r="A18" s="12" t="s">
        <v>118</v>
      </c>
      <c r="B18" s="25" t="s">
        <v>182</v>
      </c>
      <c r="C18" s="28">
        <v>450</v>
      </c>
      <c r="D18" s="25" t="s">
        <v>14</v>
      </c>
    </row>
    <row r="19" spans="1:4" ht="23.1" customHeight="1">
      <c r="A19" s="12" t="s">
        <v>17</v>
      </c>
      <c r="B19" s="25" t="s">
        <v>182</v>
      </c>
      <c r="C19" s="28">
        <v>190</v>
      </c>
      <c r="D19" s="25" t="s">
        <v>14</v>
      </c>
    </row>
    <row r="20" spans="1:4" ht="23.1" customHeight="1">
      <c r="A20" s="12" t="s">
        <v>18</v>
      </c>
      <c r="B20" s="25" t="s">
        <v>182</v>
      </c>
      <c r="C20" s="28">
        <v>112</v>
      </c>
      <c r="D20" s="25" t="s">
        <v>14</v>
      </c>
    </row>
    <row r="21" spans="1:4" ht="23.1" customHeight="1">
      <c r="A21" s="12" t="s">
        <v>107</v>
      </c>
      <c r="B21" s="25" t="s">
        <v>31</v>
      </c>
      <c r="C21" s="28">
        <v>100</v>
      </c>
      <c r="D21" s="25" t="s">
        <v>14</v>
      </c>
    </row>
    <row r="22" spans="1:4" ht="23.1" customHeight="1">
      <c r="A22" s="12" t="s">
        <v>169</v>
      </c>
      <c r="B22" s="25" t="s">
        <v>32</v>
      </c>
      <c r="C22" s="28">
        <v>100</v>
      </c>
      <c r="D22" s="25" t="s">
        <v>14</v>
      </c>
    </row>
    <row r="23" spans="1:4" ht="23.1" customHeight="1">
      <c r="A23" s="12" t="s">
        <v>170</v>
      </c>
      <c r="B23" s="25" t="s">
        <v>184</v>
      </c>
      <c r="C23" s="28">
        <v>20</v>
      </c>
      <c r="D23" s="25" t="s">
        <v>140</v>
      </c>
    </row>
    <row r="24" spans="1:4" ht="23.1" customHeight="1">
      <c r="A24" s="12" t="s">
        <v>18</v>
      </c>
      <c r="B24" s="25" t="s">
        <v>175</v>
      </c>
      <c r="C24" s="28">
        <v>180</v>
      </c>
      <c r="D24" s="25" t="s">
        <v>140</v>
      </c>
    </row>
    <row r="25" spans="1:4" ht="23.1" customHeight="1">
      <c r="A25" s="12" t="s">
        <v>139</v>
      </c>
      <c r="B25" s="25" t="s">
        <v>174</v>
      </c>
      <c r="C25" s="28">
        <v>1000</v>
      </c>
      <c r="D25" s="25" t="s">
        <v>140</v>
      </c>
    </row>
    <row r="26" spans="1:4" ht="23.1" customHeight="1">
      <c r="A26" s="12" t="s">
        <v>171</v>
      </c>
      <c r="B26" s="25" t="s">
        <v>172</v>
      </c>
      <c r="C26" s="28">
        <v>5000</v>
      </c>
      <c r="D26" s="25" t="s">
        <v>143</v>
      </c>
    </row>
    <row r="27" spans="1:4" ht="23.1" customHeight="1">
      <c r="A27" s="12" t="s">
        <v>147</v>
      </c>
      <c r="B27" s="25" t="s">
        <v>183</v>
      </c>
      <c r="C27" s="28">
        <v>18</v>
      </c>
      <c r="D27" s="25" t="s">
        <v>140</v>
      </c>
    </row>
    <row r="28" spans="1:4" ht="23.1" customHeight="1">
      <c r="A28" s="12" t="s">
        <v>173</v>
      </c>
      <c r="B28" s="25" t="s">
        <v>183</v>
      </c>
      <c r="C28" s="28">
        <v>64</v>
      </c>
      <c r="D28" s="25" t="s">
        <v>140</v>
      </c>
    </row>
    <row r="29" spans="1:4" ht="23.1" customHeight="1">
      <c r="A29" s="12" t="s">
        <v>177</v>
      </c>
      <c r="B29" s="25" t="s">
        <v>183</v>
      </c>
      <c r="C29" s="28">
        <v>64</v>
      </c>
      <c r="D29" s="25" t="s">
        <v>140</v>
      </c>
    </row>
    <row r="30" spans="1:4" ht="23.1" customHeight="1">
      <c r="A30" s="12" t="s">
        <v>178</v>
      </c>
      <c r="B30" s="25" t="s">
        <v>175</v>
      </c>
      <c r="C30" s="28">
        <v>1000</v>
      </c>
      <c r="D30" s="25" t="s">
        <v>140</v>
      </c>
    </row>
    <row r="31" spans="1:4" ht="23.1" customHeight="1">
      <c r="A31" s="12" t="s">
        <v>151</v>
      </c>
      <c r="B31" s="25" t="s">
        <v>179</v>
      </c>
      <c r="C31" s="28">
        <v>17</v>
      </c>
      <c r="D31" s="25" t="s">
        <v>140</v>
      </c>
    </row>
    <row r="32" spans="1:4" ht="23.1" customHeight="1">
      <c r="A32" s="12" t="s">
        <v>180</v>
      </c>
      <c r="B32" s="25" t="s">
        <v>182</v>
      </c>
      <c r="C32" s="28">
        <v>68</v>
      </c>
      <c r="D32" s="25" t="s">
        <v>140</v>
      </c>
    </row>
    <row r="33" spans="1:4" ht="23.1" customHeight="1">
      <c r="A33" s="12" t="s">
        <v>157</v>
      </c>
      <c r="B33" s="25" t="s">
        <v>189</v>
      </c>
      <c r="C33" s="28">
        <v>2500</v>
      </c>
      <c r="D33" s="25" t="s">
        <v>140</v>
      </c>
    </row>
    <row r="34" spans="1:4" ht="23.1" customHeight="1">
      <c r="A34" s="12" t="s">
        <v>159</v>
      </c>
      <c r="B34" s="25" t="s">
        <v>181</v>
      </c>
      <c r="C34" s="28">
        <v>86</v>
      </c>
      <c r="D34" s="25" t="s">
        <v>140</v>
      </c>
    </row>
    <row r="35" spans="1:4" ht="23.1" customHeight="1">
      <c r="A35" s="12" t="s">
        <v>160</v>
      </c>
      <c r="B35" s="25" t="s">
        <v>187</v>
      </c>
      <c r="C35" s="28">
        <v>4</v>
      </c>
      <c r="D35" s="25" t="s">
        <v>143</v>
      </c>
    </row>
    <row r="36" spans="1:4" ht="23.1" customHeight="1">
      <c r="A36" s="12" t="s">
        <v>188</v>
      </c>
      <c r="B36" s="25" t="s">
        <v>190</v>
      </c>
      <c r="C36" s="28">
        <v>200</v>
      </c>
      <c r="D36" s="25" t="s">
        <v>143</v>
      </c>
    </row>
    <row r="37" spans="1:4" ht="23.1" customHeight="1">
      <c r="A37" s="80" t="s">
        <v>1</v>
      </c>
      <c r="B37" s="81"/>
      <c r="C37" s="27">
        <f>SUM(C5:C36)</f>
        <v>24132</v>
      </c>
      <c r="D37" s="27"/>
    </row>
  </sheetData>
  <mergeCells count="2">
    <mergeCell ref="A2:D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3EA7-A538-42C1-BF4A-750CA1685B29}">
  <dimension ref="B3:F8"/>
  <sheetViews>
    <sheetView workbookViewId="0" topLeftCell="A1">
      <selection activeCell="E12" sqref="E12"/>
    </sheetView>
  </sheetViews>
  <sheetFormatPr defaultColWidth="9.140625" defaultRowHeight="15"/>
  <cols>
    <col min="1" max="1" width="2.421875" style="0" customWidth="1"/>
    <col min="2" max="2" width="2.7109375" style="0" customWidth="1"/>
    <col min="3" max="3" width="13.28125" style="0" customWidth="1"/>
    <col min="4" max="4" width="18.00390625" style="0" customWidth="1"/>
    <col min="5" max="5" width="21.421875" style="0" customWidth="1"/>
    <col min="6" max="6" width="40.8515625" style="0" customWidth="1"/>
  </cols>
  <sheetData>
    <row r="3" spans="2:6" ht="20.25">
      <c r="B3" s="82" t="s">
        <v>89</v>
      </c>
      <c r="C3" s="82"/>
      <c r="D3" s="82"/>
      <c r="E3" s="82"/>
      <c r="F3" s="82"/>
    </row>
    <row r="4" spans="2:6" ht="20.25">
      <c r="B4" s="20"/>
      <c r="C4" s="20"/>
      <c r="D4" s="20"/>
      <c r="E4" s="20"/>
      <c r="F4" s="20"/>
    </row>
    <row r="5" spans="3:6" ht="17.25" thickBot="1">
      <c r="C5" s="21" t="s">
        <v>90</v>
      </c>
      <c r="D5" s="21" t="s">
        <v>91</v>
      </c>
      <c r="E5" s="21" t="s">
        <v>92</v>
      </c>
      <c r="F5" s="21" t="s">
        <v>93</v>
      </c>
    </row>
    <row r="6" spans="2:6" ht="21" thickTop="1">
      <c r="B6" s="22"/>
      <c r="C6" s="23" t="s">
        <v>94</v>
      </c>
      <c r="D6" s="23" t="s">
        <v>95</v>
      </c>
      <c r="E6" s="23" t="s">
        <v>96</v>
      </c>
      <c r="F6" s="23" t="s">
        <v>97</v>
      </c>
    </row>
    <row r="7" spans="2:6" ht="15">
      <c r="B7" s="24"/>
      <c r="C7" s="24"/>
      <c r="D7" s="24"/>
      <c r="E7" s="24"/>
      <c r="F7" s="24"/>
    </row>
    <row r="8" spans="2:6" ht="15">
      <c r="B8" s="24"/>
      <c r="C8" s="24"/>
      <c r="D8" s="24"/>
      <c r="E8" s="24"/>
      <c r="F8" s="24"/>
    </row>
  </sheetData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60968-53B0-48F4-A863-E9899D74CC70}">
  <dimension ref="A2:K30"/>
  <sheetViews>
    <sheetView workbookViewId="0" topLeftCell="A4">
      <selection activeCell="E14" sqref="E14"/>
    </sheetView>
  </sheetViews>
  <sheetFormatPr defaultColWidth="9.140625" defaultRowHeight="15"/>
  <cols>
    <col min="2" max="3" width="12.00390625" style="0" customWidth="1"/>
    <col min="4" max="4" width="22.00390625" style="0" customWidth="1"/>
    <col min="5" max="5" width="15.421875" style="0" customWidth="1"/>
    <col min="6" max="6" width="13.421875" style="0" customWidth="1"/>
    <col min="10" max="10" width="14.28125" style="0" customWidth="1"/>
    <col min="11" max="11" width="20.00390625" style="0" customWidth="1"/>
  </cols>
  <sheetData>
    <row r="2" spans="1:11" ht="15">
      <c r="A2" s="147" t="s">
        <v>197</v>
      </c>
      <c r="B2" s="148"/>
      <c r="C2" s="148"/>
      <c r="D2" s="148"/>
      <c r="E2" s="149"/>
      <c r="F2" s="150" t="s">
        <v>205</v>
      </c>
      <c r="G2" s="148"/>
      <c r="H2" s="148"/>
      <c r="I2" s="148"/>
      <c r="J2" s="148"/>
      <c r="K2" s="151"/>
    </row>
    <row r="3" spans="1:11" ht="15">
      <c r="A3" s="152" t="s">
        <v>206</v>
      </c>
      <c r="B3" s="153"/>
      <c r="C3" s="153"/>
      <c r="D3" s="154"/>
      <c r="E3" s="40" t="s">
        <v>207</v>
      </c>
      <c r="F3" s="155" t="s">
        <v>206</v>
      </c>
      <c r="G3" s="153"/>
      <c r="H3" s="153"/>
      <c r="I3" s="154"/>
      <c r="J3" s="156" t="s">
        <v>207</v>
      </c>
      <c r="K3" s="156" t="s">
        <v>208</v>
      </c>
    </row>
    <row r="4" spans="1:11" ht="15">
      <c r="A4" s="98">
        <v>1</v>
      </c>
      <c r="B4" s="158" t="s">
        <v>209</v>
      </c>
      <c r="C4" s="159"/>
      <c r="D4" s="160"/>
      <c r="E4" s="164"/>
      <c r="F4" s="41" t="s">
        <v>191</v>
      </c>
      <c r="G4" s="42" t="s">
        <v>192</v>
      </c>
      <c r="H4" s="152" t="s">
        <v>193</v>
      </c>
      <c r="I4" s="154"/>
      <c r="J4" s="157"/>
      <c r="K4" s="157"/>
    </row>
    <row r="5" spans="1:11" ht="17.25" thickBot="1">
      <c r="A5" s="138"/>
      <c r="B5" s="161"/>
      <c r="C5" s="162"/>
      <c r="D5" s="163"/>
      <c r="E5" s="165"/>
      <c r="F5" s="101" t="s">
        <v>195</v>
      </c>
      <c r="G5" s="98" t="s">
        <v>195</v>
      </c>
      <c r="H5" s="117" t="s">
        <v>210</v>
      </c>
      <c r="I5" s="109"/>
      <c r="J5" s="168">
        <v>354160</v>
      </c>
      <c r="K5" s="170" t="s">
        <v>211</v>
      </c>
    </row>
    <row r="6" spans="1:11" ht="17.25" thickBot="1">
      <c r="A6" s="87">
        <v>2</v>
      </c>
      <c r="B6" s="130" t="s">
        <v>212</v>
      </c>
      <c r="C6" s="131"/>
      <c r="D6" s="132"/>
      <c r="E6" s="136">
        <v>130261</v>
      </c>
      <c r="F6" s="103"/>
      <c r="G6" s="99"/>
      <c r="H6" s="166"/>
      <c r="I6" s="167"/>
      <c r="J6" s="169"/>
      <c r="K6" s="171"/>
    </row>
    <row r="7" spans="1:11" ht="17.25" thickBot="1">
      <c r="A7" s="116"/>
      <c r="B7" s="139"/>
      <c r="C7" s="140"/>
      <c r="D7" s="141"/>
      <c r="E7" s="145"/>
      <c r="F7" s="101" t="s">
        <v>196</v>
      </c>
      <c r="G7" s="98" t="s">
        <v>196</v>
      </c>
      <c r="H7" s="126" t="s">
        <v>213</v>
      </c>
      <c r="I7" s="127"/>
      <c r="J7" s="45">
        <v>84000</v>
      </c>
      <c r="K7" s="54" t="s">
        <v>214</v>
      </c>
    </row>
    <row r="8" spans="1:11" ht="17.25" thickBot="1">
      <c r="A8" s="138"/>
      <c r="B8" s="142"/>
      <c r="C8" s="143"/>
      <c r="D8" s="144"/>
      <c r="E8" s="146"/>
      <c r="F8" s="102"/>
      <c r="G8" s="116"/>
      <c r="H8" s="128" t="s">
        <v>215</v>
      </c>
      <c r="I8" s="129"/>
      <c r="J8" s="85">
        <v>129462</v>
      </c>
      <c r="K8" s="83" t="s">
        <v>216</v>
      </c>
    </row>
    <row r="9" spans="1:11" ht="15">
      <c r="A9" s="87">
        <v>3</v>
      </c>
      <c r="B9" s="130" t="s">
        <v>269</v>
      </c>
      <c r="C9" s="131"/>
      <c r="D9" s="132"/>
      <c r="E9" s="136">
        <v>49648</v>
      </c>
      <c r="F9" s="102"/>
      <c r="G9" s="116"/>
      <c r="H9" s="118"/>
      <c r="I9" s="115"/>
      <c r="J9" s="86"/>
      <c r="K9" s="84"/>
    </row>
    <row r="10" spans="1:11" ht="17.25" thickBot="1">
      <c r="A10" s="88"/>
      <c r="B10" s="133"/>
      <c r="C10" s="134"/>
      <c r="D10" s="135"/>
      <c r="E10" s="137"/>
      <c r="F10" s="102"/>
      <c r="G10" s="116"/>
      <c r="H10" s="89" t="s">
        <v>217</v>
      </c>
      <c r="I10" s="91"/>
      <c r="J10" s="46">
        <v>219740</v>
      </c>
      <c r="K10" s="55" t="s">
        <v>218</v>
      </c>
    </row>
    <row r="11" spans="1:11" ht="17.25" thickTop="1">
      <c r="A11" s="120" t="s">
        <v>270</v>
      </c>
      <c r="B11" s="121"/>
      <c r="C11" s="121"/>
      <c r="D11" s="121"/>
      <c r="E11" s="122"/>
      <c r="F11" s="102"/>
      <c r="G11" s="116"/>
      <c r="H11" s="89" t="s">
        <v>219</v>
      </c>
      <c r="I11" s="91"/>
      <c r="J11" s="46">
        <v>4000</v>
      </c>
      <c r="K11" s="55" t="s">
        <v>220</v>
      </c>
    </row>
    <row r="12" spans="1:11" ht="22.15" customHeight="1">
      <c r="A12" s="123"/>
      <c r="B12" s="124"/>
      <c r="C12" s="124"/>
      <c r="D12" s="124"/>
      <c r="E12" s="125"/>
      <c r="F12" s="102"/>
      <c r="G12" s="99"/>
      <c r="H12" s="89" t="s">
        <v>221</v>
      </c>
      <c r="I12" s="91"/>
      <c r="J12" s="46">
        <v>567350</v>
      </c>
      <c r="K12" s="55" t="s">
        <v>222</v>
      </c>
    </row>
    <row r="13" spans="1:11" ht="20.25">
      <c r="A13" s="43" t="s">
        <v>223</v>
      </c>
      <c r="B13" s="47" t="s">
        <v>224</v>
      </c>
      <c r="C13" s="47" t="s">
        <v>225</v>
      </c>
      <c r="D13" s="47" t="s">
        <v>226</v>
      </c>
      <c r="E13" s="48" t="s">
        <v>227</v>
      </c>
      <c r="F13" s="103"/>
      <c r="G13" s="100" t="s">
        <v>228</v>
      </c>
      <c r="H13" s="93"/>
      <c r="I13" s="94"/>
      <c r="J13" s="49">
        <v>1004552</v>
      </c>
      <c r="K13" s="56"/>
    </row>
    <row r="14" spans="1:11" ht="15">
      <c r="A14" s="57" t="s">
        <v>197</v>
      </c>
      <c r="B14" s="98" t="s">
        <v>229</v>
      </c>
      <c r="C14" s="98" t="s">
        <v>199</v>
      </c>
      <c r="D14" s="47" t="s">
        <v>230</v>
      </c>
      <c r="E14" s="50">
        <v>8000000</v>
      </c>
      <c r="F14" s="101" t="s">
        <v>198</v>
      </c>
      <c r="G14" s="98" t="s">
        <v>198</v>
      </c>
      <c r="H14" s="89" t="s">
        <v>231</v>
      </c>
      <c r="I14" s="91"/>
      <c r="J14" s="46">
        <v>10098650</v>
      </c>
      <c r="K14" s="55" t="s">
        <v>232</v>
      </c>
    </row>
    <row r="15" spans="1:11" ht="15">
      <c r="A15" s="37"/>
      <c r="B15" s="116"/>
      <c r="C15" s="99"/>
      <c r="D15" s="47" t="s">
        <v>233</v>
      </c>
      <c r="E15" s="50">
        <v>5000000</v>
      </c>
      <c r="F15" s="102"/>
      <c r="G15" s="116"/>
      <c r="H15" s="89" t="s">
        <v>234</v>
      </c>
      <c r="I15" s="91"/>
      <c r="J15" s="46">
        <v>2634500</v>
      </c>
      <c r="K15" s="55" t="s">
        <v>235</v>
      </c>
    </row>
    <row r="16" spans="1:11" ht="15">
      <c r="A16" s="37"/>
      <c r="B16" s="116"/>
      <c r="C16" s="47" t="s">
        <v>236</v>
      </c>
      <c r="D16" s="47" t="s">
        <v>237</v>
      </c>
      <c r="E16" s="50">
        <v>1000000</v>
      </c>
      <c r="F16" s="102"/>
      <c r="G16" s="99"/>
      <c r="H16" s="89" t="s">
        <v>238</v>
      </c>
      <c r="I16" s="91"/>
      <c r="J16" s="46">
        <v>9203810</v>
      </c>
      <c r="K16" s="55" t="s">
        <v>239</v>
      </c>
    </row>
    <row r="17" spans="1:11" ht="20.25">
      <c r="A17" s="37"/>
      <c r="B17" s="116"/>
      <c r="C17" s="47" t="s">
        <v>200</v>
      </c>
      <c r="D17" s="47" t="s">
        <v>240</v>
      </c>
      <c r="E17" s="50">
        <v>800000</v>
      </c>
      <c r="F17" s="103"/>
      <c r="G17" s="100" t="s">
        <v>228</v>
      </c>
      <c r="H17" s="93"/>
      <c r="I17" s="94"/>
      <c r="J17" s="49">
        <v>21936960</v>
      </c>
      <c r="K17" s="56"/>
    </row>
    <row r="18" spans="1:11" ht="25.5">
      <c r="A18" s="37"/>
      <c r="B18" s="116"/>
      <c r="C18" s="98" t="s">
        <v>241</v>
      </c>
      <c r="D18" s="47" t="s">
        <v>242</v>
      </c>
      <c r="E18" s="50">
        <v>290000</v>
      </c>
      <c r="F18" s="51" t="s">
        <v>201</v>
      </c>
      <c r="G18" s="47" t="s">
        <v>201</v>
      </c>
      <c r="H18" s="89" t="s">
        <v>201</v>
      </c>
      <c r="I18" s="91"/>
      <c r="J18" s="49">
        <v>331600</v>
      </c>
      <c r="K18" s="55" t="s">
        <v>243</v>
      </c>
    </row>
    <row r="19" spans="1:11" ht="15">
      <c r="A19" s="37"/>
      <c r="B19" s="116"/>
      <c r="C19" s="99"/>
      <c r="D19" s="47" t="s">
        <v>244</v>
      </c>
      <c r="E19" s="50">
        <v>500000</v>
      </c>
      <c r="F19" s="101" t="s">
        <v>202</v>
      </c>
      <c r="G19" s="98" t="s">
        <v>202</v>
      </c>
      <c r="H19" s="89" t="s">
        <v>196</v>
      </c>
      <c r="I19" s="91"/>
      <c r="J19" s="46">
        <v>132000</v>
      </c>
      <c r="K19" s="55" t="s">
        <v>245</v>
      </c>
    </row>
    <row r="20" spans="1:11" ht="15">
      <c r="A20" s="37"/>
      <c r="B20" s="116"/>
      <c r="C20" s="98" t="s">
        <v>246</v>
      </c>
      <c r="D20" s="47" t="s">
        <v>247</v>
      </c>
      <c r="E20" s="50">
        <v>500000</v>
      </c>
      <c r="F20" s="102"/>
      <c r="G20" s="99"/>
      <c r="H20" s="89" t="s">
        <v>198</v>
      </c>
      <c r="I20" s="91"/>
      <c r="J20" s="46">
        <v>52367727</v>
      </c>
      <c r="K20" s="55" t="s">
        <v>248</v>
      </c>
    </row>
    <row r="21" spans="1:11" ht="20.25">
      <c r="A21" s="37"/>
      <c r="B21" s="99"/>
      <c r="C21" s="99"/>
      <c r="D21" s="47" t="s">
        <v>249</v>
      </c>
      <c r="E21" s="50">
        <v>2000000</v>
      </c>
      <c r="F21" s="103"/>
      <c r="G21" s="89" t="s">
        <v>228</v>
      </c>
      <c r="H21" s="90"/>
      <c r="I21" s="91"/>
      <c r="J21" s="49">
        <v>52499727</v>
      </c>
      <c r="K21" s="58"/>
    </row>
    <row r="22" spans="1:11" ht="20.25">
      <c r="A22" s="37"/>
      <c r="B22" s="98" t="s">
        <v>250</v>
      </c>
      <c r="C22" s="98" t="s">
        <v>251</v>
      </c>
      <c r="D22" s="47" t="s">
        <v>252</v>
      </c>
      <c r="E22" s="50">
        <v>5092000</v>
      </c>
      <c r="F22" s="95" t="s">
        <v>194</v>
      </c>
      <c r="G22" s="96"/>
      <c r="H22" s="96"/>
      <c r="I22" s="97"/>
      <c r="J22" s="44">
        <v>76126999</v>
      </c>
      <c r="K22" s="39"/>
    </row>
    <row r="23" spans="1:11" ht="20.45" customHeight="1">
      <c r="A23" s="37"/>
      <c r="B23" s="99"/>
      <c r="C23" s="99"/>
      <c r="D23" s="59" t="s">
        <v>253</v>
      </c>
      <c r="E23" s="60">
        <v>12000000</v>
      </c>
      <c r="F23" s="51" t="s">
        <v>204</v>
      </c>
      <c r="G23" s="89" t="s">
        <v>204</v>
      </c>
      <c r="H23" s="91"/>
      <c r="I23" s="47" t="s">
        <v>204</v>
      </c>
      <c r="J23" s="46">
        <v>30954937</v>
      </c>
      <c r="K23" s="58"/>
    </row>
    <row r="24" spans="1:11" ht="20.25">
      <c r="A24" s="37"/>
      <c r="B24" s="89" t="s">
        <v>203</v>
      </c>
      <c r="C24" s="90"/>
      <c r="D24" s="91"/>
      <c r="E24" s="50">
        <v>107683</v>
      </c>
      <c r="F24" s="92" t="s">
        <v>194</v>
      </c>
      <c r="G24" s="93"/>
      <c r="H24" s="93"/>
      <c r="I24" s="94"/>
      <c r="J24" s="49">
        <v>107081936</v>
      </c>
      <c r="K24" s="58"/>
    </row>
    <row r="25" spans="1:11" ht="15">
      <c r="A25" s="38"/>
      <c r="B25" s="104" t="s">
        <v>254</v>
      </c>
      <c r="C25" s="105"/>
      <c r="D25" s="106"/>
      <c r="E25" s="52">
        <v>35289683</v>
      </c>
      <c r="F25" s="107" t="s">
        <v>255</v>
      </c>
      <c r="G25" s="108"/>
      <c r="H25" s="108"/>
      <c r="I25" s="108"/>
      <c r="J25" s="108"/>
      <c r="K25" s="109"/>
    </row>
    <row r="26" spans="1:11" ht="15">
      <c r="A26" s="98" t="s">
        <v>256</v>
      </c>
      <c r="B26" s="117" t="s">
        <v>257</v>
      </c>
      <c r="C26" s="109"/>
      <c r="D26" s="47" t="s">
        <v>258</v>
      </c>
      <c r="E26" s="53" t="s">
        <v>259</v>
      </c>
      <c r="F26" s="110"/>
      <c r="G26" s="111"/>
      <c r="H26" s="111"/>
      <c r="I26" s="111"/>
      <c r="J26" s="111"/>
      <c r="K26" s="112"/>
    </row>
    <row r="27" spans="1:11" ht="15">
      <c r="A27" s="116"/>
      <c r="B27" s="118"/>
      <c r="C27" s="115"/>
      <c r="D27" s="47" t="s">
        <v>260</v>
      </c>
      <c r="E27" s="53" t="s">
        <v>261</v>
      </c>
      <c r="F27" s="110"/>
      <c r="G27" s="111"/>
      <c r="H27" s="111"/>
      <c r="I27" s="111"/>
      <c r="J27" s="111"/>
      <c r="K27" s="112"/>
    </row>
    <row r="28" spans="1:11" ht="15">
      <c r="A28" s="116"/>
      <c r="B28" s="117" t="s">
        <v>262</v>
      </c>
      <c r="C28" s="109"/>
      <c r="D28" s="47" t="s">
        <v>263</v>
      </c>
      <c r="E28" s="53" t="s">
        <v>264</v>
      </c>
      <c r="F28" s="110"/>
      <c r="G28" s="111"/>
      <c r="H28" s="111"/>
      <c r="I28" s="111"/>
      <c r="J28" s="111"/>
      <c r="K28" s="112"/>
    </row>
    <row r="29" spans="1:11" ht="15">
      <c r="A29" s="116"/>
      <c r="B29" s="119"/>
      <c r="C29" s="112"/>
      <c r="D29" s="47" t="s">
        <v>265</v>
      </c>
      <c r="E29" s="53" t="s">
        <v>266</v>
      </c>
      <c r="F29" s="110"/>
      <c r="G29" s="111"/>
      <c r="H29" s="111"/>
      <c r="I29" s="111"/>
      <c r="J29" s="111"/>
      <c r="K29" s="112"/>
    </row>
    <row r="30" spans="1:11" ht="15">
      <c r="A30" s="99"/>
      <c r="B30" s="118"/>
      <c r="C30" s="115"/>
      <c r="D30" s="47" t="s">
        <v>267</v>
      </c>
      <c r="E30" s="53" t="s">
        <v>268</v>
      </c>
      <c r="F30" s="113"/>
      <c r="G30" s="114"/>
      <c r="H30" s="114"/>
      <c r="I30" s="114"/>
      <c r="J30" s="114"/>
      <c r="K30" s="115"/>
    </row>
  </sheetData>
  <mergeCells count="59">
    <mergeCell ref="A2:E2"/>
    <mergeCell ref="F2:K2"/>
    <mergeCell ref="A3:D3"/>
    <mergeCell ref="F3:I3"/>
    <mergeCell ref="J3:J4"/>
    <mergeCell ref="K3:K4"/>
    <mergeCell ref="A4:A5"/>
    <mergeCell ref="B4:D5"/>
    <mergeCell ref="E4:E5"/>
    <mergeCell ref="H4:I4"/>
    <mergeCell ref="H5:I6"/>
    <mergeCell ref="J5:J6"/>
    <mergeCell ref="K5:K6"/>
    <mergeCell ref="A6:A8"/>
    <mergeCell ref="B6:D8"/>
    <mergeCell ref="E6:E8"/>
    <mergeCell ref="F7:F13"/>
    <mergeCell ref="G7:G12"/>
    <mergeCell ref="F5:F6"/>
    <mergeCell ref="G5:G6"/>
    <mergeCell ref="H7:I7"/>
    <mergeCell ref="H8:I9"/>
    <mergeCell ref="B9:D10"/>
    <mergeCell ref="E9:E10"/>
    <mergeCell ref="H10:I10"/>
    <mergeCell ref="C20:C21"/>
    <mergeCell ref="H20:I20"/>
    <mergeCell ref="G21:I21"/>
    <mergeCell ref="A11:E12"/>
    <mergeCell ref="H11:I11"/>
    <mergeCell ref="H12:I12"/>
    <mergeCell ref="G13:I13"/>
    <mergeCell ref="B14:B21"/>
    <mergeCell ref="C14:C15"/>
    <mergeCell ref="F14:F17"/>
    <mergeCell ref="G14:G16"/>
    <mergeCell ref="H14:I14"/>
    <mergeCell ref="H15:I15"/>
    <mergeCell ref="B25:D25"/>
    <mergeCell ref="F25:K30"/>
    <mergeCell ref="A26:A30"/>
    <mergeCell ref="B26:C27"/>
    <mergeCell ref="B28:C30"/>
    <mergeCell ref="K8:K9"/>
    <mergeCell ref="J8:J9"/>
    <mergeCell ref="A9:A10"/>
    <mergeCell ref="B24:D24"/>
    <mergeCell ref="F24:I24"/>
    <mergeCell ref="F22:I22"/>
    <mergeCell ref="G23:H23"/>
    <mergeCell ref="C22:C23"/>
    <mergeCell ref="B22:B23"/>
    <mergeCell ref="H16:I16"/>
    <mergeCell ref="G17:I17"/>
    <mergeCell ref="C18:C19"/>
    <mergeCell ref="H18:I18"/>
    <mergeCell ref="F19:F21"/>
    <mergeCell ref="G19:G20"/>
    <mergeCell ref="H19:I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imbom</cp:lastModifiedBy>
  <cp:lastPrinted>2021-07-19T08:06:51Z</cp:lastPrinted>
  <dcterms:created xsi:type="dcterms:W3CDTF">2018-07-18T06:17:54Z</dcterms:created>
  <dcterms:modified xsi:type="dcterms:W3CDTF">2022-02-16T02:20:17Z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b7e24e2d-f20f-4d13-adbe-a320f028b2d0</vt:lpwstr>
  </property>
</Properties>
</file>